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ZR\Documents\Ranking za 2016\"/>
    </mc:Choice>
  </mc:AlternateContent>
  <bookViews>
    <workbookView xWindow="0" yWindow="0" windowWidth="18870" windowHeight="7665" xr2:uid="{00000000-000D-0000-FFFF-FFFF00000000}"/>
  </bookViews>
  <sheets>
    <sheet name=" 100 Najlepszych RSP za 2016 r." sheetId="7" r:id="rId1"/>
    <sheet name="Podranking 25 Najepszych RSP" sheetId="8" r:id="rId2"/>
  </sheets>
  <definedNames>
    <definedName name="_xlnm.Print_Titles" localSheetId="0">' 100 Najlepszych RSP za 2016 r.'!$1:$5</definedName>
  </definedNames>
  <calcPr calcId="171027"/>
</workbook>
</file>

<file path=xl/calcChain.xml><?xml version="1.0" encoding="utf-8"?>
<calcChain xmlns="http://schemas.openxmlformats.org/spreadsheetml/2006/main">
  <c r="AB5" i="8" l="1"/>
  <c r="L2" i="8"/>
  <c r="AB1" i="8"/>
  <c r="B4" i="7" l="1"/>
  <c r="A4" i="7"/>
  <c r="AB5" i="7"/>
  <c r="L2" i="7"/>
  <c r="AB1" i="7"/>
</calcChain>
</file>

<file path=xl/sharedStrings.xml><?xml version="1.0" encoding="utf-8"?>
<sst xmlns="http://schemas.openxmlformats.org/spreadsheetml/2006/main" count="476" uniqueCount="146">
  <si>
    <t>RSP Wydrowice</t>
  </si>
  <si>
    <t>Opol</t>
  </si>
  <si>
    <t>R</t>
  </si>
  <si>
    <t>RSP Lubosina</t>
  </si>
  <si>
    <t>WielPol</t>
  </si>
  <si>
    <t>M</t>
  </si>
  <si>
    <t>RSP Hopkie</t>
  </si>
  <si>
    <t>Lubel</t>
  </si>
  <si>
    <t>RSP Krzywa</t>
  </si>
  <si>
    <t>Podlas</t>
  </si>
  <si>
    <t>RSP WOLNOŚĆ Gnojewo</t>
  </si>
  <si>
    <t>Pomor</t>
  </si>
  <si>
    <t>RSP Stara Kamienica</t>
  </si>
  <si>
    <t>DolŚlą</t>
  </si>
  <si>
    <t>RSP Szychowice</t>
  </si>
  <si>
    <t>RSP Gierałcice</t>
  </si>
  <si>
    <t>RSP Sadki</t>
  </si>
  <si>
    <t>Kuj-Pom</t>
  </si>
  <si>
    <t>RSP Rusocin</t>
  </si>
  <si>
    <t>-</t>
  </si>
  <si>
    <t>Brak zgody</t>
  </si>
  <si>
    <t>RKS Bądecz</t>
  </si>
  <si>
    <t>Z</t>
  </si>
  <si>
    <t>RSP NADBUŻANKA Kryłów</t>
  </si>
  <si>
    <t>RSP NOWE ŻYCIE Przezwody</t>
  </si>
  <si>
    <t>Święt</t>
  </si>
  <si>
    <t>RSP Jaszów</t>
  </si>
  <si>
    <t>SPR DIAMENT Otfinów</t>
  </si>
  <si>
    <t>MałoPol</t>
  </si>
  <si>
    <t>SPR Wierzbnik</t>
  </si>
  <si>
    <t>SGR Bliszczyce</t>
  </si>
  <si>
    <t>RSP JEDNOŚĆ Rów</t>
  </si>
  <si>
    <t>ZachPom</t>
  </si>
  <si>
    <t>RSP Prusinowice</t>
  </si>
  <si>
    <t>RSP Dorożki</t>
  </si>
  <si>
    <t>Spółdzielcza Agrofirma Szczekociny</t>
  </si>
  <si>
    <t>Śląsk</t>
  </si>
  <si>
    <t>RSP ZDROWIE Izdebno</t>
  </si>
  <si>
    <t>RSP Wietlin III</t>
  </si>
  <si>
    <t>PodKarp</t>
  </si>
  <si>
    <t>SGR Baszewice</t>
  </si>
  <si>
    <t>RSP Kubice</t>
  </si>
  <si>
    <t>RSP Siedleczko</t>
  </si>
  <si>
    <t>RSP Rzecko</t>
  </si>
  <si>
    <t>RSP Wilamowa</t>
  </si>
  <si>
    <t>Spółdzielnia JEDNOŚĆ Kąśna Dolna</t>
  </si>
  <si>
    <t>RSP Maniów Wielki</t>
  </si>
  <si>
    <t>RSP Otylin</t>
  </si>
  <si>
    <t>RSP Sułków</t>
  </si>
  <si>
    <t>SPR Żurawce II</t>
  </si>
  <si>
    <t>RSP Łazowa</t>
  </si>
  <si>
    <t>RSP JUTRZENKA Lubieszewo</t>
  </si>
  <si>
    <t>SPR Łaszczówka</t>
  </si>
  <si>
    <t>RSP Rostkowice</t>
  </si>
  <si>
    <t>RSP Bolechowo</t>
  </si>
  <si>
    <t>RSP PRZYJAŹŃ Biskupin</t>
  </si>
  <si>
    <t>RSP Sucha Psina</t>
  </si>
  <si>
    <t>RSP Krzywizna</t>
  </si>
  <si>
    <t>RSP Kazin</t>
  </si>
  <si>
    <t>RWKS im.Antoniego Paśki Dębno</t>
  </si>
  <si>
    <t>RSP Piastoszyn</t>
  </si>
  <si>
    <t>RSP Urbanowo</t>
  </si>
  <si>
    <t>RSP Biskupów</t>
  </si>
  <si>
    <t>RSP SPRAWIEDLWOŚĆ Hermanowo</t>
  </si>
  <si>
    <t>RSP Łukowo</t>
  </si>
  <si>
    <t>RSP Rudziczka</t>
  </si>
  <si>
    <t>RSW Surochów</t>
  </si>
  <si>
    <t>RSP PRZYSZŁOŚĆ Stara Obra</t>
  </si>
  <si>
    <t>RSP Sulmierzyce</t>
  </si>
  <si>
    <t>Łódz</t>
  </si>
  <si>
    <t>RSP Miejsce Odrzańskie</t>
  </si>
  <si>
    <t>RSP Unieck</t>
  </si>
  <si>
    <t>Mazow</t>
  </si>
  <si>
    <t>RSP Chrzelice</t>
  </si>
  <si>
    <t>SPR Szczurawice</t>
  </si>
  <si>
    <t>RSP NOWE POLE Górzno</t>
  </si>
  <si>
    <t>RSP Borowa</t>
  </si>
  <si>
    <t>RSP LEPSZY BYT Pawonków</t>
  </si>
  <si>
    <t>RSP Żychlin</t>
  </si>
  <si>
    <t>RSP PRZYJAŹŃ Dorposz Chełmiński</t>
  </si>
  <si>
    <t>RSP Chorzenice</t>
  </si>
  <si>
    <t>RSP Raszewo Włościańskie</t>
  </si>
  <si>
    <t>RSP Zubry</t>
  </si>
  <si>
    <t>RSP Biała</t>
  </si>
  <si>
    <t>RSP Gronowice</t>
  </si>
  <si>
    <t>RSP TYSIĄCLECIA Łysakowo</t>
  </si>
  <si>
    <t>War-Maz</t>
  </si>
  <si>
    <t>RSP Świerczyny Nowe</t>
  </si>
  <si>
    <t>RZS Charytany</t>
  </si>
  <si>
    <t>RSP Koczergi</t>
  </si>
  <si>
    <t>RSP Kiełczewo</t>
  </si>
  <si>
    <t>RSP ZGODA Nieszawa</t>
  </si>
  <si>
    <t>RSP Kownaty Borowe</t>
  </si>
  <si>
    <t>RKS Łaszczyn</t>
  </si>
  <si>
    <t>RSP Meszno</t>
  </si>
  <si>
    <t>RSP CHEŁM Stryszów</t>
  </si>
  <si>
    <t>I</t>
  </si>
  <si>
    <t>RSP Wierzbno</t>
  </si>
  <si>
    <t>RSP Świnice Warckie</t>
  </si>
  <si>
    <t>RSP PRZYJAŹNI POL.-WĘG. Wyszków Śl.</t>
  </si>
  <si>
    <t>RSP SKIERNIEWIANKA Balcerów</t>
  </si>
  <si>
    <t>RSP KIEŹLINY</t>
  </si>
  <si>
    <t>RSP ZGODA Zębowo</t>
  </si>
  <si>
    <t>RSP PRZEŁOM Linowo</t>
  </si>
  <si>
    <t>RSP POSTĘP Jasionka</t>
  </si>
  <si>
    <t>SPR Osnowo</t>
  </si>
  <si>
    <t>RSP Kuniów</t>
  </si>
  <si>
    <t>PKD</t>
  </si>
  <si>
    <t>Wskaźniki dochodowości:</t>
  </si>
  <si>
    <t>Wskaźnik wartości dodanej</t>
  </si>
  <si>
    <t>Wskaźniki płynności</t>
  </si>
  <si>
    <t>Wskaźnik generowania gotówki operacyjnej</t>
  </si>
  <si>
    <t>Wydajność pracy</t>
  </si>
  <si>
    <t>Przychody ogółem</t>
  </si>
  <si>
    <t>Indeks tworzenia wartości</t>
  </si>
  <si>
    <t>Pracujący</t>
  </si>
  <si>
    <t>pracy</t>
  </si>
  <si>
    <t>przeciętnie w roku</t>
  </si>
  <si>
    <t>w tym członkowie</t>
  </si>
  <si>
    <t>bieżący</t>
  </si>
  <si>
    <t>szybki</t>
  </si>
  <si>
    <t>3 lata</t>
  </si>
  <si>
    <t>woj.</t>
  </si>
  <si>
    <t>zł</t>
  </si>
  <si>
    <t>poz.</t>
  </si>
  <si>
    <t>%</t>
  </si>
  <si>
    <t>ln</t>
  </si>
  <si>
    <t>tys. zł/os.</t>
  </si>
  <si>
    <t>tys. zł</t>
  </si>
  <si>
    <t>os.</t>
  </si>
  <si>
    <t>ha</t>
  </si>
  <si>
    <t>pkt.</t>
  </si>
  <si>
    <t>RSP Siestrzechowice</t>
  </si>
  <si>
    <t>RSP Rudnicze z/s w Rudniczynie</t>
  </si>
  <si>
    <t>RSP XXX LECIA DOLNEGO ŚLĄSKA Czernica</t>
  </si>
  <si>
    <t>Miernik syntetyczny
(6+8+15+17+21)</t>
  </si>
  <si>
    <t>RAZEM (dotyczy 104 RSP)</t>
  </si>
  <si>
    <t>Powierzchnia użytków rolnych</t>
  </si>
  <si>
    <t>Wskaźnik bonitacji gleb</t>
  </si>
  <si>
    <t>Pozycja według miernika syntetycznego</t>
  </si>
  <si>
    <t>Nazwa Spółdzielni</t>
  </si>
  <si>
    <t>Dochód ogólny</t>
  </si>
  <si>
    <t>działalności gospodarczej</t>
  </si>
  <si>
    <t>RKS Skoraszewice z/s Krzyżanki</t>
  </si>
  <si>
    <t>Dochód ogółny</t>
  </si>
  <si>
    <t>Powiwrzchnia użytków rolnych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</si>
</sst>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Times New Roman CE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7"/>
      <color indexed="9"/>
      <name val="Arial Narrow"/>
      <family val="2"/>
      <charset val="238"/>
    </font>
    <font>
      <b/>
      <sz val="7"/>
      <color indexed="9"/>
      <name val="Arial Narrow"/>
      <family val="2"/>
      <charset val="238"/>
    </font>
    <font>
      <sz val="7"/>
      <color rgb="FFFF0000"/>
      <name val="Arial Narrow"/>
      <family val="2"/>
      <charset val="238"/>
    </font>
    <font>
      <b/>
      <sz val="6.5"/>
      <name val="Arial Narrow"/>
      <family val="2"/>
      <charset val="238"/>
    </font>
    <font>
      <sz val="6.5"/>
      <name val="Arial Narrow"/>
      <family val="2"/>
      <charset val="238"/>
    </font>
    <font>
      <sz val="6.5"/>
      <color indexed="9"/>
      <name val="Arial Narrow"/>
      <family val="2"/>
      <charset val="238"/>
    </font>
    <font>
      <b/>
      <sz val="6.5"/>
      <color indexed="9"/>
      <name val="Arial Narrow"/>
      <family val="2"/>
      <charset val="238"/>
    </font>
    <font>
      <sz val="7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2" fontId="2" fillId="0" borderId="8" xfId="0" applyNumberFormat="1" applyFont="1" applyBorder="1" applyAlignment="1">
      <alignment horizontal="centerContinuous" vertical="center"/>
    </xf>
    <xf numFmtId="2" fontId="2" fillId="0" borderId="2" xfId="0" applyNumberFormat="1" applyFont="1" applyBorder="1" applyAlignment="1">
      <alignment horizontal="centerContinuous" vertical="center"/>
    </xf>
    <xf numFmtId="2" fontId="2" fillId="0" borderId="0" xfId="0" applyNumberFormat="1" applyFont="1" applyBorder="1" applyAlignment="1">
      <alignment horizontal="centerContinuous" vertical="center"/>
    </xf>
    <xf numFmtId="2" fontId="2" fillId="0" borderId="10" xfId="0" applyNumberFormat="1" applyFont="1" applyBorder="1" applyAlignment="1">
      <alignment horizontal="centerContinuous" vertical="center"/>
    </xf>
    <xf numFmtId="2" fontId="2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 vertical="center"/>
    </xf>
    <xf numFmtId="49" fontId="2" fillId="0" borderId="10" xfId="0" applyNumberFormat="1" applyFont="1" applyBorder="1" applyAlignment="1">
      <alignment horizontal="centerContinuous" vertical="center"/>
    </xf>
    <xf numFmtId="3" fontId="3" fillId="2" borderId="10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2" fillId="0" borderId="25" xfId="0" applyFont="1" applyBorder="1"/>
    <xf numFmtId="1" fontId="1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2" fillId="0" borderId="25" xfId="0" applyNumberFormat="1" applyFont="1" applyBorder="1"/>
    <xf numFmtId="1" fontId="1" fillId="0" borderId="9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32" xfId="0" applyNumberFormat="1" applyFont="1" applyBorder="1" applyAlignment="1">
      <alignment horizontal="right" vertical="center"/>
    </xf>
    <xf numFmtId="1" fontId="2" fillId="0" borderId="21" xfId="0" applyNumberFormat="1" applyFont="1" applyBorder="1" applyAlignment="1">
      <alignment horizontal="right" vertical="center"/>
    </xf>
    <xf numFmtId="1" fontId="2" fillId="0" borderId="22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1" fontId="1" fillId="0" borderId="21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1" fontId="2" fillId="0" borderId="2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1" fontId="2" fillId="0" borderId="27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1" fontId="1" fillId="0" borderId="27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1" fontId="2" fillId="0" borderId="18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1" fontId="1" fillId="0" borderId="26" xfId="0" applyNumberFormat="1" applyFont="1" applyBorder="1" applyAlignment="1">
      <alignment horizontal="right" vertical="center"/>
    </xf>
    <xf numFmtId="1" fontId="1" fillId="0" borderId="30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 vertical="center"/>
    </xf>
    <xf numFmtId="1" fontId="5" fillId="0" borderId="27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1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9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right" vertical="top"/>
    </xf>
    <xf numFmtId="1" fontId="2" fillId="0" borderId="25" xfId="0" applyNumberFormat="1" applyFont="1" applyBorder="1" applyAlignment="1"/>
    <xf numFmtId="2" fontId="7" fillId="0" borderId="8" xfId="0" applyNumberFormat="1" applyFont="1" applyBorder="1" applyAlignment="1">
      <alignment horizontal="centerContinuous" vertical="center"/>
    </xf>
    <xf numFmtId="2" fontId="7" fillId="0" borderId="2" xfId="0" applyNumberFormat="1" applyFont="1" applyBorder="1" applyAlignment="1">
      <alignment horizontal="centerContinuous" vertical="center"/>
    </xf>
    <xf numFmtId="2" fontId="7" fillId="0" borderId="0" xfId="0" applyNumberFormat="1" applyFont="1" applyBorder="1" applyAlignment="1">
      <alignment horizontal="centerContinuous" vertical="center"/>
    </xf>
    <xf numFmtId="2" fontId="7" fillId="0" borderId="10" xfId="0" applyNumberFormat="1" applyFont="1" applyBorder="1" applyAlignment="1">
      <alignment horizontal="centerContinuous" vertical="center"/>
    </xf>
    <xf numFmtId="2" fontId="7" fillId="0" borderId="1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Continuous" vertical="center"/>
    </xf>
    <xf numFmtId="49" fontId="7" fillId="0" borderId="10" xfId="0" applyNumberFormat="1" applyFont="1" applyBorder="1" applyAlignment="1">
      <alignment horizontal="centerContinuous" vertical="center"/>
    </xf>
    <xf numFmtId="3" fontId="8" fillId="2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0" fontId="10" fillId="0" borderId="0" xfId="0" applyFont="1"/>
    <xf numFmtId="1" fontId="2" fillId="0" borderId="24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right" vertical="top"/>
    </xf>
    <xf numFmtId="1" fontId="1" fillId="0" borderId="34" xfId="0" applyNumberFormat="1" applyFont="1" applyBorder="1" applyAlignment="1">
      <alignment horizontal="right"/>
    </xf>
    <xf numFmtId="1" fontId="1" fillId="0" borderId="35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36" xfId="0" applyNumberFormat="1" applyFont="1" applyBorder="1" applyAlignment="1"/>
    <xf numFmtId="2" fontId="7" fillId="0" borderId="4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textRotation="255"/>
    </xf>
    <xf numFmtId="49" fontId="7" fillId="0" borderId="12" xfId="0" applyNumberFormat="1" applyFont="1" applyBorder="1" applyAlignment="1">
      <alignment horizontal="center" vertical="center" textRotation="255"/>
    </xf>
    <xf numFmtId="49" fontId="7" fillId="0" borderId="18" xfId="0" applyNumberFormat="1" applyFont="1" applyBorder="1" applyAlignment="1">
      <alignment horizontal="center" vertical="center" textRotation="255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AD0E-F784-4624-8ED7-1A9B5212D02A}">
  <dimension ref="A1:AB108"/>
  <sheetViews>
    <sheetView tabSelected="1" zoomScale="140" zoomScaleNormal="140" workbookViewId="0">
      <selection activeCell="M29" sqref="M29"/>
    </sheetView>
  </sheetViews>
  <sheetFormatPr defaultRowHeight="12.75" x14ac:dyDescent="0.2"/>
  <cols>
    <col min="1" max="1" width="4.33203125" customWidth="1"/>
    <col min="2" max="2" width="4" customWidth="1"/>
    <col min="3" max="3" width="22.33203125" customWidth="1"/>
    <col min="4" max="4" width="6.1640625" bestFit="1" customWidth="1"/>
    <col min="5" max="5" width="2.1640625" customWidth="1"/>
    <col min="6" max="6" width="5.5" customWidth="1"/>
    <col min="7" max="7" width="3.5" bestFit="1" customWidth="1"/>
    <col min="8" max="8" width="4.6640625" customWidth="1"/>
    <col min="9" max="9" width="3.6640625" customWidth="1"/>
    <col min="10" max="10" width="4.33203125" customWidth="1"/>
    <col min="11" max="11" width="3.5" customWidth="1"/>
    <col min="12" max="12" width="5.83203125" customWidth="1"/>
    <col min="13" max="13" width="5.6640625" customWidth="1"/>
    <col min="14" max="14" width="7.1640625" customWidth="1"/>
    <col min="15" max="15" width="5.33203125" customWidth="1"/>
    <col min="16" max="16" width="3" customWidth="1"/>
    <col min="17" max="17" width="5" customWidth="1"/>
    <col min="18" max="18" width="3.5" bestFit="1" customWidth="1"/>
    <col min="19" max="19" width="5.33203125" customWidth="1"/>
    <col min="20" max="20" width="2.83203125" customWidth="1"/>
    <col min="21" max="21" width="4.5" customWidth="1"/>
    <col min="22" max="22" width="3" customWidth="1"/>
    <col min="23" max="23" width="6" customWidth="1"/>
    <col min="24" max="24" width="6.1640625" customWidth="1"/>
    <col min="25" max="25" width="7.33203125" customWidth="1"/>
    <col min="26" max="26" width="5.6640625" customWidth="1"/>
    <col min="27" max="27" width="9.6640625" customWidth="1"/>
    <col min="28" max="28" width="5.6640625" customWidth="1"/>
  </cols>
  <sheetData>
    <row r="1" spans="1:28" ht="12.75" customHeight="1" x14ac:dyDescent="0.2">
      <c r="A1" s="173" t="s">
        <v>139</v>
      </c>
      <c r="B1" s="174"/>
      <c r="C1" s="177" t="s">
        <v>140</v>
      </c>
      <c r="D1" s="178"/>
      <c r="E1" s="181" t="s">
        <v>107</v>
      </c>
      <c r="F1" s="184" t="s">
        <v>108</v>
      </c>
      <c r="G1" s="185"/>
      <c r="H1" s="185"/>
      <c r="I1" s="186"/>
      <c r="J1" s="164" t="s">
        <v>109</v>
      </c>
      <c r="K1" s="165"/>
      <c r="L1" s="119" t="s">
        <v>110</v>
      </c>
      <c r="M1" s="120"/>
      <c r="N1" s="170" t="s">
        <v>111</v>
      </c>
      <c r="O1" s="164" t="s">
        <v>112</v>
      </c>
      <c r="P1" s="165"/>
      <c r="Q1" s="164" t="s">
        <v>113</v>
      </c>
      <c r="R1" s="165"/>
      <c r="S1" s="164" t="s">
        <v>141</v>
      </c>
      <c r="T1" s="165"/>
      <c r="U1" s="164" t="s">
        <v>114</v>
      </c>
      <c r="V1" s="165"/>
      <c r="W1" s="166" t="s">
        <v>115</v>
      </c>
      <c r="X1" s="167"/>
      <c r="Y1" s="168" t="s">
        <v>137</v>
      </c>
      <c r="Z1" s="145" t="s">
        <v>138</v>
      </c>
      <c r="AA1" s="148" t="s">
        <v>135</v>
      </c>
      <c r="AB1" s="151" t="str">
        <f>+CONCATENATE("Pozycja według kol. ",AA5)</f>
        <v>Pozycja według kol. 26</v>
      </c>
    </row>
    <row r="2" spans="1:28" x14ac:dyDescent="0.2">
      <c r="A2" s="175"/>
      <c r="B2" s="176"/>
      <c r="C2" s="179"/>
      <c r="D2" s="180"/>
      <c r="E2" s="182"/>
      <c r="F2" s="153" t="s">
        <v>116</v>
      </c>
      <c r="G2" s="154"/>
      <c r="H2" s="157" t="s">
        <v>142</v>
      </c>
      <c r="I2" s="158"/>
      <c r="J2" s="159"/>
      <c r="K2" s="160"/>
      <c r="L2" s="121" t="str">
        <f>+CONCATENATE("na 31.12.",A4,":")</f>
        <v>na 31.12.2016:</v>
      </c>
      <c r="M2" s="122"/>
      <c r="N2" s="171"/>
      <c r="O2" s="159"/>
      <c r="P2" s="160"/>
      <c r="Q2" s="159"/>
      <c r="R2" s="160"/>
      <c r="S2" s="159"/>
      <c r="T2" s="160"/>
      <c r="U2" s="159"/>
      <c r="V2" s="160"/>
      <c r="W2" s="161" t="s">
        <v>117</v>
      </c>
      <c r="X2" s="162" t="s">
        <v>118</v>
      </c>
      <c r="Y2" s="169"/>
      <c r="Z2" s="146"/>
      <c r="AA2" s="149"/>
      <c r="AB2" s="152"/>
    </row>
    <row r="3" spans="1:28" ht="15.75" customHeight="1" x14ac:dyDescent="0.2">
      <c r="A3" s="175"/>
      <c r="B3" s="176"/>
      <c r="C3" s="179"/>
      <c r="D3" s="180"/>
      <c r="E3" s="182"/>
      <c r="F3" s="155"/>
      <c r="G3" s="156"/>
      <c r="H3" s="159"/>
      <c r="I3" s="160"/>
      <c r="J3" s="159"/>
      <c r="K3" s="160"/>
      <c r="L3" s="123" t="s">
        <v>119</v>
      </c>
      <c r="M3" s="123" t="s">
        <v>120</v>
      </c>
      <c r="N3" s="172"/>
      <c r="O3" s="159"/>
      <c r="P3" s="160"/>
      <c r="Q3" s="159"/>
      <c r="R3" s="160"/>
      <c r="S3" s="159"/>
      <c r="T3" s="160"/>
      <c r="U3" s="159"/>
      <c r="V3" s="160"/>
      <c r="W3" s="161"/>
      <c r="X3" s="163"/>
      <c r="Y3" s="169"/>
      <c r="Z3" s="147"/>
      <c r="AA3" s="150"/>
      <c r="AB3" s="152"/>
    </row>
    <row r="4" spans="1:28" ht="9.9499999999999993" customHeight="1" thickBot="1" x14ac:dyDescent="0.3">
      <c r="A4" s="124">
        <f>2016</f>
        <v>2016</v>
      </c>
      <c r="B4" s="125">
        <f>2015</f>
        <v>2015</v>
      </c>
      <c r="C4" s="126"/>
      <c r="D4" s="127" t="s">
        <v>122</v>
      </c>
      <c r="E4" s="183"/>
      <c r="F4" s="128" t="s">
        <v>123</v>
      </c>
      <c r="G4" s="129" t="s">
        <v>124</v>
      </c>
      <c r="H4" s="130" t="s">
        <v>125</v>
      </c>
      <c r="I4" s="129" t="s">
        <v>124</v>
      </c>
      <c r="J4" s="130" t="s">
        <v>125</v>
      </c>
      <c r="K4" s="129" t="s">
        <v>124</v>
      </c>
      <c r="L4" s="130" t="s">
        <v>126</v>
      </c>
      <c r="M4" s="130" t="s">
        <v>126</v>
      </c>
      <c r="N4" s="131" t="s">
        <v>125</v>
      </c>
      <c r="O4" s="132" t="s">
        <v>127</v>
      </c>
      <c r="P4" s="129" t="s">
        <v>124</v>
      </c>
      <c r="Q4" s="128" t="s">
        <v>128</v>
      </c>
      <c r="R4" s="129" t="s">
        <v>124</v>
      </c>
      <c r="S4" s="132" t="s">
        <v>128</v>
      </c>
      <c r="T4" s="129" t="s">
        <v>124</v>
      </c>
      <c r="U4" s="130" t="s">
        <v>126</v>
      </c>
      <c r="V4" s="129" t="s">
        <v>124</v>
      </c>
      <c r="W4" s="132" t="s">
        <v>129</v>
      </c>
      <c r="X4" s="132" t="s">
        <v>129</v>
      </c>
      <c r="Y4" s="128" t="s">
        <v>130</v>
      </c>
      <c r="Z4" s="133" t="s">
        <v>126</v>
      </c>
      <c r="AA4" s="134" t="s">
        <v>131</v>
      </c>
      <c r="AB4" s="135"/>
    </row>
    <row r="5" spans="1:28" ht="9.9499999999999993" customHeight="1" thickBot="1" x14ac:dyDescent="0.25">
      <c r="A5" s="18">
        <v>1</v>
      </c>
      <c r="B5" s="19">
        <v>2</v>
      </c>
      <c r="C5" s="20">
        <v>3</v>
      </c>
      <c r="D5" s="21"/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1">
        <v>20</v>
      </c>
      <c r="V5" s="21">
        <v>21</v>
      </c>
      <c r="W5" s="21">
        <v>22</v>
      </c>
      <c r="X5" s="21">
        <v>23</v>
      </c>
      <c r="Y5" s="21">
        <v>24</v>
      </c>
      <c r="Z5" s="21">
        <v>25</v>
      </c>
      <c r="AA5" s="22">
        <v>26</v>
      </c>
      <c r="AB5" s="137">
        <f>+A5</f>
        <v>1</v>
      </c>
    </row>
    <row r="6" spans="1:28" ht="9.75" customHeight="1" x14ac:dyDescent="0.2">
      <c r="A6" s="98">
        <v>1</v>
      </c>
      <c r="B6" s="70">
        <v>64</v>
      </c>
      <c r="C6" s="104" t="s">
        <v>0</v>
      </c>
      <c r="D6" s="105" t="s">
        <v>1</v>
      </c>
      <c r="E6" s="113" t="s">
        <v>2</v>
      </c>
      <c r="F6" s="69">
        <v>103278.6885</v>
      </c>
      <c r="G6" s="70">
        <v>7</v>
      </c>
      <c r="H6" s="71">
        <v>33.084800000000001</v>
      </c>
      <c r="I6" s="70">
        <v>10</v>
      </c>
      <c r="J6" s="72">
        <v>52.557499999999997</v>
      </c>
      <c r="K6" s="70">
        <v>14</v>
      </c>
      <c r="L6" s="71">
        <v>21.709800000000001</v>
      </c>
      <c r="M6" s="71">
        <v>13.5581</v>
      </c>
      <c r="N6" s="71">
        <v>23.2014</v>
      </c>
      <c r="O6" s="73">
        <v>161.4194</v>
      </c>
      <c r="P6" s="70">
        <v>6</v>
      </c>
      <c r="Q6" s="74">
        <v>19042</v>
      </c>
      <c r="R6" s="70">
        <v>5</v>
      </c>
      <c r="S6" s="73">
        <v>6300</v>
      </c>
      <c r="T6" s="70">
        <v>3</v>
      </c>
      <c r="U6" s="71">
        <v>5.4776999999999996</v>
      </c>
      <c r="V6" s="70">
        <v>9</v>
      </c>
      <c r="W6" s="73">
        <v>62</v>
      </c>
      <c r="X6" s="73">
        <v>61</v>
      </c>
      <c r="Y6" s="74">
        <v>3596</v>
      </c>
      <c r="Z6" s="71">
        <v>0.81110000000000004</v>
      </c>
      <c r="AA6" s="75">
        <v>37</v>
      </c>
      <c r="AB6" s="76">
        <v>1</v>
      </c>
    </row>
    <row r="7" spans="1:28" ht="9.75" customHeight="1" x14ac:dyDescent="0.2">
      <c r="A7" s="99">
        <v>2</v>
      </c>
      <c r="B7" s="78">
        <v>6</v>
      </c>
      <c r="C7" s="106" t="s">
        <v>3</v>
      </c>
      <c r="D7" s="107" t="s">
        <v>4</v>
      </c>
      <c r="E7" s="114" t="s">
        <v>5</v>
      </c>
      <c r="F7" s="77">
        <v>486600</v>
      </c>
      <c r="G7" s="78">
        <v>1</v>
      </c>
      <c r="H7" s="79">
        <v>29.573399999999999</v>
      </c>
      <c r="I7" s="78">
        <v>23</v>
      </c>
      <c r="J7" s="80">
        <v>48.413800000000002</v>
      </c>
      <c r="K7" s="78">
        <v>26</v>
      </c>
      <c r="L7" s="79">
        <v>2.8262</v>
      </c>
      <c r="M7" s="79">
        <v>1.8306</v>
      </c>
      <c r="N7" s="79">
        <v>24.543500000000002</v>
      </c>
      <c r="O7" s="81">
        <v>234.29409999999999</v>
      </c>
      <c r="P7" s="78">
        <v>2</v>
      </c>
      <c r="Q7" s="82">
        <v>8227</v>
      </c>
      <c r="R7" s="78">
        <v>13</v>
      </c>
      <c r="S7" s="81">
        <v>2433</v>
      </c>
      <c r="T7" s="78">
        <v>9</v>
      </c>
      <c r="U7" s="79">
        <v>11.6008</v>
      </c>
      <c r="V7" s="78">
        <v>2</v>
      </c>
      <c r="W7" s="81">
        <v>17</v>
      </c>
      <c r="X7" s="81">
        <v>5</v>
      </c>
      <c r="Y7" s="82">
        <v>419</v>
      </c>
      <c r="Z7" s="79">
        <v>1.3604000000000001</v>
      </c>
      <c r="AA7" s="83">
        <v>41</v>
      </c>
      <c r="AB7" s="76">
        <v>2</v>
      </c>
    </row>
    <row r="8" spans="1:28" ht="9.75" customHeight="1" x14ac:dyDescent="0.2">
      <c r="A8" s="99">
        <v>3</v>
      </c>
      <c r="B8" s="78">
        <v>3</v>
      </c>
      <c r="C8" s="106" t="s">
        <v>6</v>
      </c>
      <c r="D8" s="107" t="s">
        <v>7</v>
      </c>
      <c r="E8" s="114" t="s">
        <v>2</v>
      </c>
      <c r="F8" s="77">
        <v>146227.2727</v>
      </c>
      <c r="G8" s="78">
        <v>3</v>
      </c>
      <c r="H8" s="79">
        <v>28.720600000000001</v>
      </c>
      <c r="I8" s="78">
        <v>26</v>
      </c>
      <c r="J8" s="80">
        <v>50.8705</v>
      </c>
      <c r="K8" s="78">
        <v>17</v>
      </c>
      <c r="L8" s="79">
        <v>7.9724000000000004</v>
      </c>
      <c r="M8" s="79">
        <v>6.5076000000000001</v>
      </c>
      <c r="N8" s="79">
        <v>23.195699999999999</v>
      </c>
      <c r="O8" s="81">
        <v>178.0625</v>
      </c>
      <c r="P8" s="78">
        <v>4</v>
      </c>
      <c r="Q8" s="82">
        <v>11201</v>
      </c>
      <c r="R8" s="78">
        <v>8</v>
      </c>
      <c r="S8" s="81">
        <v>3217</v>
      </c>
      <c r="T8" s="78">
        <v>6</v>
      </c>
      <c r="U8" s="79">
        <v>4.8785999999999996</v>
      </c>
      <c r="V8" s="78">
        <v>11</v>
      </c>
      <c r="W8" s="81">
        <v>32</v>
      </c>
      <c r="X8" s="81">
        <v>22</v>
      </c>
      <c r="Y8" s="82">
        <v>988</v>
      </c>
      <c r="Z8" s="79">
        <v>1.4970000000000001</v>
      </c>
      <c r="AA8" s="83">
        <v>52</v>
      </c>
      <c r="AB8" s="76">
        <v>3</v>
      </c>
    </row>
    <row r="9" spans="1:28" ht="9.75" customHeight="1" x14ac:dyDescent="0.2">
      <c r="A9" s="99">
        <v>4</v>
      </c>
      <c r="B9" s="78">
        <v>7</v>
      </c>
      <c r="C9" s="106" t="s">
        <v>8</v>
      </c>
      <c r="D9" s="107" t="s">
        <v>9</v>
      </c>
      <c r="E9" s="114" t="s">
        <v>5</v>
      </c>
      <c r="F9" s="77">
        <v>289000</v>
      </c>
      <c r="G9" s="78">
        <v>2</v>
      </c>
      <c r="H9" s="79">
        <v>22.992000000000001</v>
      </c>
      <c r="I9" s="78">
        <v>51</v>
      </c>
      <c r="J9" s="80">
        <v>29.5962</v>
      </c>
      <c r="K9" s="78">
        <v>87</v>
      </c>
      <c r="L9" s="79">
        <v>2.5657999999999999</v>
      </c>
      <c r="M9" s="79">
        <v>1.925</v>
      </c>
      <c r="N9" s="79">
        <v>17.834700000000002</v>
      </c>
      <c r="O9" s="81">
        <v>375.44439999999997</v>
      </c>
      <c r="P9" s="78">
        <v>1</v>
      </c>
      <c r="Q9" s="82">
        <v>11417</v>
      </c>
      <c r="R9" s="78">
        <v>7</v>
      </c>
      <c r="S9" s="81">
        <v>2625</v>
      </c>
      <c r="T9" s="78">
        <v>8</v>
      </c>
      <c r="U9" s="79">
        <v>6.3506</v>
      </c>
      <c r="V9" s="78">
        <v>5</v>
      </c>
      <c r="W9" s="81">
        <v>9</v>
      </c>
      <c r="X9" s="81">
        <v>9</v>
      </c>
      <c r="Y9" s="82">
        <v>684</v>
      </c>
      <c r="Z9" s="79">
        <v>0.84640000000000004</v>
      </c>
      <c r="AA9" s="83">
        <v>66</v>
      </c>
      <c r="AB9" s="76">
        <v>4</v>
      </c>
    </row>
    <row r="10" spans="1:28" ht="9.75" customHeight="1" x14ac:dyDescent="0.2">
      <c r="A10" s="99">
        <v>5</v>
      </c>
      <c r="B10" s="78">
        <v>4</v>
      </c>
      <c r="C10" s="106" t="s">
        <v>10</v>
      </c>
      <c r="D10" s="107" t="s">
        <v>11</v>
      </c>
      <c r="E10" s="114" t="s">
        <v>2</v>
      </c>
      <c r="F10" s="77">
        <v>91866.666700000002</v>
      </c>
      <c r="G10" s="78">
        <v>9</v>
      </c>
      <c r="H10" s="79">
        <v>40.709000000000003</v>
      </c>
      <c r="I10" s="78">
        <v>2</v>
      </c>
      <c r="J10" s="80">
        <v>60.649900000000002</v>
      </c>
      <c r="K10" s="78">
        <v>1</v>
      </c>
      <c r="L10" s="79">
        <v>37.611800000000002</v>
      </c>
      <c r="M10" s="79">
        <v>31.388200000000001</v>
      </c>
      <c r="N10" s="79">
        <v>30.008900000000001</v>
      </c>
      <c r="O10" s="81">
        <v>136.86670000000001</v>
      </c>
      <c r="P10" s="78">
        <v>13</v>
      </c>
      <c r="Q10" s="82">
        <v>3385</v>
      </c>
      <c r="R10" s="78">
        <v>47</v>
      </c>
      <c r="S10" s="81">
        <v>1378</v>
      </c>
      <c r="T10" s="78">
        <v>20</v>
      </c>
      <c r="U10" s="79">
        <v>17.732299999999999</v>
      </c>
      <c r="V10" s="78">
        <v>1</v>
      </c>
      <c r="W10" s="81">
        <v>15</v>
      </c>
      <c r="X10" s="81">
        <v>15</v>
      </c>
      <c r="Y10" s="82">
        <v>454</v>
      </c>
      <c r="Z10" s="79">
        <v>1.4802</v>
      </c>
      <c r="AA10" s="83">
        <v>72</v>
      </c>
      <c r="AB10" s="76">
        <v>5</v>
      </c>
    </row>
    <row r="11" spans="1:28" ht="9.75" customHeight="1" x14ac:dyDescent="0.2">
      <c r="A11" s="99">
        <v>6</v>
      </c>
      <c r="B11" s="78">
        <v>10</v>
      </c>
      <c r="C11" s="106" t="s">
        <v>12</v>
      </c>
      <c r="D11" s="107" t="s">
        <v>13</v>
      </c>
      <c r="E11" s="114" t="s">
        <v>2</v>
      </c>
      <c r="F11" s="77">
        <v>132416.6667</v>
      </c>
      <c r="G11" s="78">
        <v>4</v>
      </c>
      <c r="H11" s="79">
        <v>25.6373</v>
      </c>
      <c r="I11" s="78">
        <v>39</v>
      </c>
      <c r="J11" s="80">
        <v>43.352699999999999</v>
      </c>
      <c r="K11" s="78">
        <v>45</v>
      </c>
      <c r="L11" s="79">
        <v>23.7835</v>
      </c>
      <c r="M11" s="79">
        <v>20.532499999999999</v>
      </c>
      <c r="N11" s="79">
        <v>13.3279</v>
      </c>
      <c r="O11" s="81">
        <v>179.13329999999999</v>
      </c>
      <c r="P11" s="78">
        <v>3</v>
      </c>
      <c r="Q11" s="82">
        <v>6198</v>
      </c>
      <c r="R11" s="78">
        <v>25</v>
      </c>
      <c r="S11" s="81">
        <v>1589</v>
      </c>
      <c r="T11" s="78">
        <v>17</v>
      </c>
      <c r="U11" s="79">
        <v>2.4121999999999999</v>
      </c>
      <c r="V11" s="78">
        <v>18</v>
      </c>
      <c r="W11" s="81">
        <v>15</v>
      </c>
      <c r="X11" s="81">
        <v>12</v>
      </c>
      <c r="Y11" s="82">
        <v>1022</v>
      </c>
      <c r="Z11" s="79">
        <v>0.86890000000000001</v>
      </c>
      <c r="AA11" s="83">
        <v>89</v>
      </c>
      <c r="AB11" s="76">
        <v>6</v>
      </c>
    </row>
    <row r="12" spans="1:28" ht="9.75" customHeight="1" x14ac:dyDescent="0.2">
      <c r="A12" s="99">
        <v>7</v>
      </c>
      <c r="B12" s="78">
        <v>21</v>
      </c>
      <c r="C12" s="106" t="s">
        <v>14</v>
      </c>
      <c r="D12" s="107" t="s">
        <v>7</v>
      </c>
      <c r="E12" s="114" t="s">
        <v>2</v>
      </c>
      <c r="F12" s="77">
        <v>74821.428599999999</v>
      </c>
      <c r="G12" s="78">
        <v>14</v>
      </c>
      <c r="H12" s="79">
        <v>44.517600000000002</v>
      </c>
      <c r="I12" s="78">
        <v>1</v>
      </c>
      <c r="J12" s="80">
        <v>59.030999999999999</v>
      </c>
      <c r="K12" s="78">
        <v>2</v>
      </c>
      <c r="L12" s="79">
        <v>0.63500000000000001</v>
      </c>
      <c r="M12" s="79">
        <v>0.52929999999999999</v>
      </c>
      <c r="N12" s="79">
        <v>35.189100000000003</v>
      </c>
      <c r="O12" s="81">
        <v>99.214299999999994</v>
      </c>
      <c r="P12" s="78">
        <v>32</v>
      </c>
      <c r="Q12" s="82">
        <v>4706</v>
      </c>
      <c r="R12" s="78">
        <v>36</v>
      </c>
      <c r="S12" s="81">
        <v>2095</v>
      </c>
      <c r="T12" s="78">
        <v>11</v>
      </c>
      <c r="U12" s="79">
        <v>5.0964999999999998</v>
      </c>
      <c r="V12" s="78">
        <v>10</v>
      </c>
      <c r="W12" s="81">
        <v>28</v>
      </c>
      <c r="X12" s="81">
        <v>28</v>
      </c>
      <c r="Y12" s="82">
        <v>684</v>
      </c>
      <c r="Z12" s="79">
        <v>1.5526</v>
      </c>
      <c r="AA12" s="83">
        <v>93</v>
      </c>
      <c r="AB12" s="76">
        <v>7</v>
      </c>
    </row>
    <row r="13" spans="1:28" ht="9.75" customHeight="1" x14ac:dyDescent="0.2">
      <c r="A13" s="99">
        <v>8</v>
      </c>
      <c r="B13" s="78">
        <v>8</v>
      </c>
      <c r="C13" s="106" t="s">
        <v>15</v>
      </c>
      <c r="D13" s="107" t="s">
        <v>1</v>
      </c>
      <c r="E13" s="114" t="s">
        <v>2</v>
      </c>
      <c r="F13" s="77">
        <v>87833.333299999998</v>
      </c>
      <c r="G13" s="78">
        <v>11</v>
      </c>
      <c r="H13" s="79">
        <v>31.183399999999999</v>
      </c>
      <c r="I13" s="78">
        <v>20</v>
      </c>
      <c r="J13" s="80">
        <v>48.796799999999998</v>
      </c>
      <c r="K13" s="78">
        <v>24</v>
      </c>
      <c r="L13" s="79">
        <v>22.0611</v>
      </c>
      <c r="M13" s="79">
        <v>14.0389</v>
      </c>
      <c r="N13" s="79">
        <v>7.5602</v>
      </c>
      <c r="O13" s="81">
        <v>137.4444</v>
      </c>
      <c r="P13" s="78">
        <v>12</v>
      </c>
      <c r="Q13" s="82">
        <v>5070</v>
      </c>
      <c r="R13" s="78">
        <v>33</v>
      </c>
      <c r="S13" s="81">
        <v>1581</v>
      </c>
      <c r="T13" s="78">
        <v>18</v>
      </c>
      <c r="U13" s="79">
        <v>0.50439999999999996</v>
      </c>
      <c r="V13" s="78">
        <v>41</v>
      </c>
      <c r="W13" s="81">
        <v>18</v>
      </c>
      <c r="X13" s="81">
        <v>18</v>
      </c>
      <c r="Y13" s="82">
        <v>976</v>
      </c>
      <c r="Z13" s="79">
        <v>1.2748999999999999</v>
      </c>
      <c r="AA13" s="83">
        <v>117</v>
      </c>
      <c r="AB13" s="76">
        <v>8</v>
      </c>
    </row>
    <row r="14" spans="1:28" ht="9.75" customHeight="1" x14ac:dyDescent="0.2">
      <c r="A14" s="99">
        <v>9</v>
      </c>
      <c r="B14" s="78">
        <v>1</v>
      </c>
      <c r="C14" s="106" t="s">
        <v>16</v>
      </c>
      <c r="D14" s="107" t="s">
        <v>17</v>
      </c>
      <c r="E14" s="114" t="s">
        <v>5</v>
      </c>
      <c r="F14" s="77">
        <v>59530.612200000003</v>
      </c>
      <c r="G14" s="78">
        <v>34</v>
      </c>
      <c r="H14" s="79">
        <v>30.799299999999999</v>
      </c>
      <c r="I14" s="78">
        <v>21</v>
      </c>
      <c r="J14" s="80">
        <v>51.272300000000001</v>
      </c>
      <c r="K14" s="78">
        <v>15</v>
      </c>
      <c r="L14" s="79">
        <v>24.942599999999999</v>
      </c>
      <c r="M14" s="79">
        <v>15.628399999999999</v>
      </c>
      <c r="N14" s="79">
        <v>11.7498</v>
      </c>
      <c r="O14" s="81">
        <v>95.215699999999998</v>
      </c>
      <c r="P14" s="78">
        <v>38</v>
      </c>
      <c r="Q14" s="82">
        <v>9471</v>
      </c>
      <c r="R14" s="78">
        <v>11</v>
      </c>
      <c r="S14" s="81">
        <v>2917</v>
      </c>
      <c r="T14" s="78">
        <v>7</v>
      </c>
      <c r="U14" s="79">
        <v>1.9896</v>
      </c>
      <c r="V14" s="78">
        <v>23</v>
      </c>
      <c r="W14" s="81">
        <v>51</v>
      </c>
      <c r="X14" s="81">
        <v>49</v>
      </c>
      <c r="Y14" s="82">
        <v>890</v>
      </c>
      <c r="Z14" s="79">
        <v>1.3472</v>
      </c>
      <c r="AA14" s="83">
        <v>127</v>
      </c>
      <c r="AB14" s="76">
        <v>9</v>
      </c>
    </row>
    <row r="15" spans="1:28" ht="9.75" customHeight="1" x14ac:dyDescent="0.2">
      <c r="A15" s="100">
        <v>10</v>
      </c>
      <c r="B15" s="85">
        <v>31</v>
      </c>
      <c r="C15" s="108" t="s">
        <v>18</v>
      </c>
      <c r="D15" s="109" t="s">
        <v>1</v>
      </c>
      <c r="E15" s="115" t="s">
        <v>2</v>
      </c>
      <c r="F15" s="84">
        <v>69944.444399999993</v>
      </c>
      <c r="G15" s="85">
        <v>18</v>
      </c>
      <c r="H15" s="86">
        <v>22.966100000000001</v>
      </c>
      <c r="I15" s="85">
        <v>52</v>
      </c>
      <c r="J15" s="87">
        <v>47.209000000000003</v>
      </c>
      <c r="K15" s="85">
        <v>31</v>
      </c>
      <c r="L15" s="86">
        <v>7.2</v>
      </c>
      <c r="M15" s="86">
        <v>4.0430000000000001</v>
      </c>
      <c r="N15" s="86">
        <v>15.553100000000001</v>
      </c>
      <c r="O15" s="88">
        <v>143.77780000000001</v>
      </c>
      <c r="P15" s="85">
        <v>10</v>
      </c>
      <c r="Q15" s="89">
        <v>5482</v>
      </c>
      <c r="R15" s="85">
        <v>30</v>
      </c>
      <c r="S15" s="88">
        <v>1259</v>
      </c>
      <c r="T15" s="85">
        <v>23</v>
      </c>
      <c r="U15" s="86">
        <v>2.7526000000000002</v>
      </c>
      <c r="V15" s="85">
        <v>17</v>
      </c>
      <c r="W15" s="88">
        <v>18</v>
      </c>
      <c r="X15" s="88">
        <v>18</v>
      </c>
      <c r="Y15" s="89">
        <v>786</v>
      </c>
      <c r="Z15" s="86">
        <v>1.1780999999999999</v>
      </c>
      <c r="AA15" s="90">
        <v>127</v>
      </c>
      <c r="AB15" s="76">
        <v>10</v>
      </c>
    </row>
    <row r="16" spans="1:28" ht="9.75" customHeight="1" x14ac:dyDescent="0.2">
      <c r="A16" s="99">
        <v>11</v>
      </c>
      <c r="B16" s="78" t="s">
        <v>19</v>
      </c>
      <c r="C16" s="106" t="s">
        <v>20</v>
      </c>
      <c r="D16" s="107" t="s">
        <v>13</v>
      </c>
      <c r="E16" s="114" t="s">
        <v>2</v>
      </c>
      <c r="F16" s="77">
        <v>82000</v>
      </c>
      <c r="G16" s="78">
        <v>12</v>
      </c>
      <c r="H16" s="79">
        <v>37.738300000000002</v>
      </c>
      <c r="I16" s="78">
        <v>4</v>
      </c>
      <c r="J16" s="80">
        <v>57.133499999999998</v>
      </c>
      <c r="K16" s="78">
        <v>7</v>
      </c>
      <c r="L16" s="79">
        <v>69.681799999999996</v>
      </c>
      <c r="M16" s="79">
        <v>41.2273</v>
      </c>
      <c r="N16" s="79">
        <v>12.2288</v>
      </c>
      <c r="O16" s="81">
        <v>124.1429</v>
      </c>
      <c r="P16" s="78">
        <v>18</v>
      </c>
      <c r="Q16" s="82">
        <v>1521</v>
      </c>
      <c r="R16" s="78">
        <v>82</v>
      </c>
      <c r="S16" s="81">
        <v>574</v>
      </c>
      <c r="T16" s="78">
        <v>60</v>
      </c>
      <c r="U16" s="79">
        <v>4.0694999999999997</v>
      </c>
      <c r="V16" s="78">
        <v>13</v>
      </c>
      <c r="W16" s="81">
        <v>7</v>
      </c>
      <c r="X16" s="81">
        <v>7</v>
      </c>
      <c r="Y16" s="82">
        <v>248</v>
      </c>
      <c r="Z16" s="79">
        <v>1.2579</v>
      </c>
      <c r="AA16" s="83">
        <v>129</v>
      </c>
      <c r="AB16" s="76">
        <v>11</v>
      </c>
    </row>
    <row r="17" spans="1:28" ht="9.75" customHeight="1" x14ac:dyDescent="0.2">
      <c r="A17" s="99">
        <v>12</v>
      </c>
      <c r="B17" s="78">
        <v>34</v>
      </c>
      <c r="C17" s="106" t="s">
        <v>21</v>
      </c>
      <c r="D17" s="107" t="s">
        <v>4</v>
      </c>
      <c r="E17" s="114" t="s">
        <v>22</v>
      </c>
      <c r="F17" s="77">
        <v>73938.461500000005</v>
      </c>
      <c r="G17" s="78">
        <v>15</v>
      </c>
      <c r="H17" s="79">
        <v>17.872199999999999</v>
      </c>
      <c r="I17" s="78">
        <v>69</v>
      </c>
      <c r="J17" s="80">
        <v>30.627300000000002</v>
      </c>
      <c r="K17" s="78">
        <v>82</v>
      </c>
      <c r="L17" s="79">
        <v>5.8768000000000002</v>
      </c>
      <c r="M17" s="79">
        <v>2.7995000000000001</v>
      </c>
      <c r="N17" s="79">
        <v>10.3367</v>
      </c>
      <c r="O17" s="81">
        <v>126.7077</v>
      </c>
      <c r="P17" s="78">
        <v>16</v>
      </c>
      <c r="Q17" s="82">
        <v>26891</v>
      </c>
      <c r="R17" s="78">
        <v>3</v>
      </c>
      <c r="S17" s="81">
        <v>4806</v>
      </c>
      <c r="T17" s="78">
        <v>4</v>
      </c>
      <c r="U17" s="79">
        <v>1.1919</v>
      </c>
      <c r="V17" s="78">
        <v>29</v>
      </c>
      <c r="W17" s="81">
        <v>65</v>
      </c>
      <c r="X17" s="81">
        <v>65</v>
      </c>
      <c r="Y17" s="82">
        <v>2011</v>
      </c>
      <c r="Z17" s="79">
        <v>0.94630000000000003</v>
      </c>
      <c r="AA17" s="83">
        <v>132</v>
      </c>
      <c r="AB17" s="76">
        <v>12</v>
      </c>
    </row>
    <row r="18" spans="1:28" ht="9.75" customHeight="1" x14ac:dyDescent="0.2">
      <c r="A18" s="99">
        <v>13</v>
      </c>
      <c r="B18" s="78">
        <v>13</v>
      </c>
      <c r="C18" s="106" t="s">
        <v>23</v>
      </c>
      <c r="D18" s="107" t="s">
        <v>7</v>
      </c>
      <c r="E18" s="114" t="s">
        <v>2</v>
      </c>
      <c r="F18" s="77">
        <v>78000</v>
      </c>
      <c r="G18" s="78">
        <v>13</v>
      </c>
      <c r="H18" s="79">
        <v>18.2637</v>
      </c>
      <c r="I18" s="78">
        <v>67</v>
      </c>
      <c r="J18" s="80">
        <v>30.745699999999999</v>
      </c>
      <c r="K18" s="78">
        <v>81</v>
      </c>
      <c r="L18" s="79">
        <v>1.4158999999999999</v>
      </c>
      <c r="M18" s="79">
        <v>0.33810000000000001</v>
      </c>
      <c r="N18" s="79">
        <v>22.532399999999999</v>
      </c>
      <c r="O18" s="81">
        <v>131.30770000000001</v>
      </c>
      <c r="P18" s="78">
        <v>14</v>
      </c>
      <c r="Q18" s="82">
        <v>5552</v>
      </c>
      <c r="R18" s="78">
        <v>29</v>
      </c>
      <c r="S18" s="81">
        <v>1014</v>
      </c>
      <c r="T18" s="78">
        <v>37</v>
      </c>
      <c r="U18" s="79">
        <v>3.6196999999999999</v>
      </c>
      <c r="V18" s="78">
        <v>14</v>
      </c>
      <c r="W18" s="81">
        <v>13</v>
      </c>
      <c r="X18" s="81">
        <v>13</v>
      </c>
      <c r="Y18" s="82">
        <v>532</v>
      </c>
      <c r="Z18" s="79">
        <v>1.3154999999999999</v>
      </c>
      <c r="AA18" s="83">
        <v>137</v>
      </c>
      <c r="AB18" s="76">
        <v>13</v>
      </c>
    </row>
    <row r="19" spans="1:28" ht="9.75" customHeight="1" x14ac:dyDescent="0.2">
      <c r="A19" s="99">
        <v>14</v>
      </c>
      <c r="B19" s="78">
        <v>40</v>
      </c>
      <c r="C19" s="106" t="s">
        <v>24</v>
      </c>
      <c r="D19" s="107" t="s">
        <v>25</v>
      </c>
      <c r="E19" s="114" t="s">
        <v>5</v>
      </c>
      <c r="F19" s="77">
        <v>64750</v>
      </c>
      <c r="G19" s="78">
        <v>26</v>
      </c>
      <c r="H19" s="79">
        <v>28.9848</v>
      </c>
      <c r="I19" s="78">
        <v>24</v>
      </c>
      <c r="J19" s="80">
        <v>43.197400000000002</v>
      </c>
      <c r="K19" s="78">
        <v>47</v>
      </c>
      <c r="L19" s="79">
        <v>21.065200000000001</v>
      </c>
      <c r="M19" s="79">
        <v>12.3133</v>
      </c>
      <c r="N19" s="79">
        <v>8.0724999999999998</v>
      </c>
      <c r="O19" s="81">
        <v>96.5</v>
      </c>
      <c r="P19" s="78">
        <v>36</v>
      </c>
      <c r="Q19" s="82">
        <v>6255</v>
      </c>
      <c r="R19" s="78">
        <v>24</v>
      </c>
      <c r="S19" s="81">
        <v>1813</v>
      </c>
      <c r="T19" s="78">
        <v>15</v>
      </c>
      <c r="U19" s="79">
        <v>1.0804</v>
      </c>
      <c r="V19" s="78">
        <v>31</v>
      </c>
      <c r="W19" s="81">
        <v>28</v>
      </c>
      <c r="X19" s="81">
        <v>28</v>
      </c>
      <c r="Y19" s="82">
        <v>747</v>
      </c>
      <c r="Z19" s="79">
        <v>1.1326000000000001</v>
      </c>
      <c r="AA19" s="83">
        <v>141</v>
      </c>
      <c r="AB19" s="76">
        <v>14</v>
      </c>
    </row>
    <row r="20" spans="1:28" ht="9.75" customHeight="1" x14ac:dyDescent="0.2">
      <c r="A20" s="99">
        <v>15</v>
      </c>
      <c r="B20" s="78">
        <v>38</v>
      </c>
      <c r="C20" s="106" t="s">
        <v>26</v>
      </c>
      <c r="D20" s="107" t="s">
        <v>1</v>
      </c>
      <c r="E20" s="114" t="s">
        <v>2</v>
      </c>
      <c r="F20" s="77">
        <v>93400</v>
      </c>
      <c r="G20" s="78">
        <v>8</v>
      </c>
      <c r="H20" s="79">
        <v>31.195699999999999</v>
      </c>
      <c r="I20" s="78">
        <v>19</v>
      </c>
      <c r="J20" s="80">
        <v>39.345399999999998</v>
      </c>
      <c r="K20" s="78">
        <v>59</v>
      </c>
      <c r="L20" s="79">
        <v>13.2247</v>
      </c>
      <c r="M20" s="79">
        <v>9.6966000000000001</v>
      </c>
      <c r="N20" s="79">
        <v>11.022</v>
      </c>
      <c r="O20" s="81">
        <v>117.8</v>
      </c>
      <c r="P20" s="78">
        <v>20</v>
      </c>
      <c r="Q20" s="82">
        <v>1497</v>
      </c>
      <c r="R20" s="78">
        <v>83</v>
      </c>
      <c r="S20" s="81">
        <v>467</v>
      </c>
      <c r="T20" s="78">
        <v>68</v>
      </c>
      <c r="U20" s="79">
        <v>4.4443999999999999</v>
      </c>
      <c r="V20" s="78">
        <v>12</v>
      </c>
      <c r="W20" s="81">
        <v>5</v>
      </c>
      <c r="X20" s="81">
        <v>5</v>
      </c>
      <c r="Y20" s="82">
        <v>320</v>
      </c>
      <c r="Z20" s="79">
        <v>0.73099999999999998</v>
      </c>
      <c r="AA20" s="83">
        <v>142</v>
      </c>
      <c r="AB20" s="76">
        <v>15</v>
      </c>
    </row>
    <row r="21" spans="1:28" ht="9.75" customHeight="1" x14ac:dyDescent="0.2">
      <c r="A21" s="99">
        <v>16</v>
      </c>
      <c r="B21" s="78">
        <v>16</v>
      </c>
      <c r="C21" s="106" t="s">
        <v>27</v>
      </c>
      <c r="D21" s="107" t="s">
        <v>28</v>
      </c>
      <c r="E21" s="114" t="s">
        <v>2</v>
      </c>
      <c r="F21" s="77">
        <v>115777.7778</v>
      </c>
      <c r="G21" s="78">
        <v>5</v>
      </c>
      <c r="H21" s="79">
        <v>10.3087</v>
      </c>
      <c r="I21" s="78">
        <v>90</v>
      </c>
      <c r="J21" s="80">
        <v>32.657299999999999</v>
      </c>
      <c r="K21" s="78">
        <v>78</v>
      </c>
      <c r="L21" s="79">
        <v>1.5839000000000001</v>
      </c>
      <c r="M21" s="79">
        <v>0.45619999999999999</v>
      </c>
      <c r="N21" s="79">
        <v>9.7584999999999997</v>
      </c>
      <c r="O21" s="81">
        <v>97.088200000000001</v>
      </c>
      <c r="P21" s="78">
        <v>35</v>
      </c>
      <c r="Q21" s="82">
        <v>10108</v>
      </c>
      <c r="R21" s="78">
        <v>10</v>
      </c>
      <c r="S21" s="81">
        <v>1042</v>
      </c>
      <c r="T21" s="78">
        <v>36</v>
      </c>
      <c r="U21" s="79">
        <v>7.1409000000000002</v>
      </c>
      <c r="V21" s="78">
        <v>3</v>
      </c>
      <c r="W21" s="81">
        <v>34</v>
      </c>
      <c r="X21" s="81">
        <v>9</v>
      </c>
      <c r="Y21" s="82">
        <v>580</v>
      </c>
      <c r="Z21" s="79">
        <v>1.083</v>
      </c>
      <c r="AA21" s="83">
        <v>143</v>
      </c>
      <c r="AB21" s="76">
        <v>16</v>
      </c>
    </row>
    <row r="22" spans="1:28" ht="9.75" customHeight="1" x14ac:dyDescent="0.2">
      <c r="A22" s="99">
        <v>17</v>
      </c>
      <c r="B22" s="102" t="s">
        <v>19</v>
      </c>
      <c r="C22" s="106" t="s">
        <v>29</v>
      </c>
      <c r="D22" s="107" t="s">
        <v>1</v>
      </c>
      <c r="E22" s="114" t="s">
        <v>2</v>
      </c>
      <c r="F22" s="77">
        <v>110666.6667</v>
      </c>
      <c r="G22" s="78">
        <v>6</v>
      </c>
      <c r="H22" s="79">
        <v>27.4834</v>
      </c>
      <c r="I22" s="78">
        <v>33</v>
      </c>
      <c r="J22" s="80">
        <v>46.854300000000002</v>
      </c>
      <c r="K22" s="78">
        <v>33</v>
      </c>
      <c r="L22" s="79">
        <v>10.0177</v>
      </c>
      <c r="M22" s="79">
        <v>5.2565999999999997</v>
      </c>
      <c r="N22" s="79">
        <v>5.7946999999999997</v>
      </c>
      <c r="O22" s="81">
        <v>169.8</v>
      </c>
      <c r="P22" s="78">
        <v>5</v>
      </c>
      <c r="Q22" s="82">
        <v>3624</v>
      </c>
      <c r="R22" s="78">
        <v>44</v>
      </c>
      <c r="S22" s="81">
        <v>996</v>
      </c>
      <c r="T22" s="78">
        <v>38</v>
      </c>
      <c r="U22" s="79">
        <v>0.1234</v>
      </c>
      <c r="V22" s="78">
        <v>56</v>
      </c>
      <c r="W22" s="81">
        <v>10</v>
      </c>
      <c r="X22" s="81">
        <v>9</v>
      </c>
      <c r="Y22" s="82">
        <v>642</v>
      </c>
      <c r="Z22" s="79">
        <v>1.278</v>
      </c>
      <c r="AA22" s="83">
        <v>144</v>
      </c>
      <c r="AB22" s="76">
        <v>17</v>
      </c>
    </row>
    <row r="23" spans="1:28" ht="9.75" customHeight="1" x14ac:dyDescent="0.2">
      <c r="A23" s="99">
        <v>18</v>
      </c>
      <c r="B23" s="78">
        <v>23</v>
      </c>
      <c r="C23" s="106" t="s">
        <v>30</v>
      </c>
      <c r="D23" s="107" t="s">
        <v>1</v>
      </c>
      <c r="E23" s="114" t="s">
        <v>2</v>
      </c>
      <c r="F23" s="77">
        <v>73500</v>
      </c>
      <c r="G23" s="78">
        <v>16</v>
      </c>
      <c r="H23" s="79">
        <v>40.081800000000001</v>
      </c>
      <c r="I23" s="78">
        <v>3</v>
      </c>
      <c r="J23" s="80">
        <v>58.009500000000003</v>
      </c>
      <c r="K23" s="78">
        <v>5</v>
      </c>
      <c r="L23" s="79">
        <v>2.6758000000000002</v>
      </c>
      <c r="M23" s="79">
        <v>2.1111</v>
      </c>
      <c r="N23" s="79">
        <v>8.3210999999999995</v>
      </c>
      <c r="O23" s="81">
        <v>106.375</v>
      </c>
      <c r="P23" s="78">
        <v>29</v>
      </c>
      <c r="Q23" s="82">
        <v>1467</v>
      </c>
      <c r="R23" s="78">
        <v>85</v>
      </c>
      <c r="S23" s="81">
        <v>588</v>
      </c>
      <c r="T23" s="78">
        <v>58</v>
      </c>
      <c r="U23" s="79">
        <v>2.2709999999999999</v>
      </c>
      <c r="V23" s="78">
        <v>19</v>
      </c>
      <c r="W23" s="81">
        <v>8</v>
      </c>
      <c r="X23" s="81">
        <v>8</v>
      </c>
      <c r="Y23" s="82">
        <v>237</v>
      </c>
      <c r="Z23" s="79">
        <v>1.3641000000000001</v>
      </c>
      <c r="AA23" s="83">
        <v>152</v>
      </c>
      <c r="AB23" s="76">
        <v>18</v>
      </c>
    </row>
    <row r="24" spans="1:28" ht="9.75" customHeight="1" x14ac:dyDescent="0.2">
      <c r="A24" s="99">
        <v>19</v>
      </c>
      <c r="B24" s="78">
        <v>9</v>
      </c>
      <c r="C24" s="106" t="s">
        <v>31</v>
      </c>
      <c r="D24" s="107" t="s">
        <v>32</v>
      </c>
      <c r="E24" s="114" t="s">
        <v>2</v>
      </c>
      <c r="F24" s="77">
        <v>52068.181799999998</v>
      </c>
      <c r="G24" s="78">
        <v>46</v>
      </c>
      <c r="H24" s="79">
        <v>28.076000000000001</v>
      </c>
      <c r="I24" s="78">
        <v>30</v>
      </c>
      <c r="J24" s="80">
        <v>43.753</v>
      </c>
      <c r="K24" s="78">
        <v>44</v>
      </c>
      <c r="L24" s="79">
        <v>4.5441000000000003</v>
      </c>
      <c r="M24" s="79">
        <v>2.5520999999999998</v>
      </c>
      <c r="N24" s="79">
        <v>12.0564</v>
      </c>
      <c r="O24" s="81">
        <v>83.7273</v>
      </c>
      <c r="P24" s="78">
        <v>52</v>
      </c>
      <c r="Q24" s="82">
        <v>8420</v>
      </c>
      <c r="R24" s="78">
        <v>12</v>
      </c>
      <c r="S24" s="81">
        <v>2364</v>
      </c>
      <c r="T24" s="78">
        <v>10</v>
      </c>
      <c r="U24" s="79">
        <v>1.7811999999999999</v>
      </c>
      <c r="V24" s="78">
        <v>24</v>
      </c>
      <c r="W24" s="81">
        <v>44</v>
      </c>
      <c r="X24" s="81">
        <v>44</v>
      </c>
      <c r="Y24" s="82">
        <v>1343</v>
      </c>
      <c r="Z24" s="79">
        <v>0.89429999999999998</v>
      </c>
      <c r="AA24" s="83">
        <v>164</v>
      </c>
      <c r="AB24" s="76">
        <v>19</v>
      </c>
    </row>
    <row r="25" spans="1:28" ht="9.75" customHeight="1" x14ac:dyDescent="0.2">
      <c r="A25" s="100">
        <v>20</v>
      </c>
      <c r="B25" s="85">
        <v>66</v>
      </c>
      <c r="C25" s="108" t="s">
        <v>33</v>
      </c>
      <c r="D25" s="109" t="s">
        <v>1</v>
      </c>
      <c r="E25" s="115" t="s">
        <v>2</v>
      </c>
      <c r="F25" s="84">
        <v>65777.777799999996</v>
      </c>
      <c r="G25" s="85">
        <v>22</v>
      </c>
      <c r="H25" s="86">
        <v>28.6129</v>
      </c>
      <c r="I25" s="85">
        <v>27</v>
      </c>
      <c r="J25" s="87">
        <v>42.484299999999998</v>
      </c>
      <c r="K25" s="85">
        <v>50</v>
      </c>
      <c r="L25" s="86">
        <v>4.1908000000000003</v>
      </c>
      <c r="M25" s="86">
        <v>1.7101999999999999</v>
      </c>
      <c r="N25" s="86">
        <v>21.169599999999999</v>
      </c>
      <c r="O25" s="88">
        <v>97.666700000000006</v>
      </c>
      <c r="P25" s="85">
        <v>33</v>
      </c>
      <c r="Q25" s="89">
        <v>2069</v>
      </c>
      <c r="R25" s="85">
        <v>76</v>
      </c>
      <c r="S25" s="88">
        <v>592</v>
      </c>
      <c r="T25" s="85">
        <v>57</v>
      </c>
      <c r="U25" s="86">
        <v>5.6341000000000001</v>
      </c>
      <c r="V25" s="85">
        <v>8</v>
      </c>
      <c r="W25" s="88">
        <v>9</v>
      </c>
      <c r="X25" s="88">
        <v>9</v>
      </c>
      <c r="Y25" s="89">
        <v>298</v>
      </c>
      <c r="Z25" s="86">
        <v>1.0403</v>
      </c>
      <c r="AA25" s="90">
        <v>166</v>
      </c>
      <c r="AB25" s="76">
        <v>20</v>
      </c>
    </row>
    <row r="26" spans="1:28" ht="9.75" customHeight="1" x14ac:dyDescent="0.2">
      <c r="A26" s="99">
        <v>21</v>
      </c>
      <c r="B26" s="78">
        <v>11</v>
      </c>
      <c r="C26" s="106" t="s">
        <v>34</v>
      </c>
      <c r="D26" s="107" t="s">
        <v>9</v>
      </c>
      <c r="E26" s="114" t="s">
        <v>5</v>
      </c>
      <c r="F26" s="77">
        <v>68000</v>
      </c>
      <c r="G26" s="78">
        <v>19</v>
      </c>
      <c r="H26" s="79">
        <v>34.194299999999998</v>
      </c>
      <c r="I26" s="78">
        <v>7</v>
      </c>
      <c r="J26" s="80">
        <v>53.805700000000002</v>
      </c>
      <c r="K26" s="78">
        <v>9</v>
      </c>
      <c r="L26" s="79">
        <v>17.259699999999999</v>
      </c>
      <c r="M26" s="79">
        <v>11.2143</v>
      </c>
      <c r="N26" s="79">
        <v>2.6598999999999999</v>
      </c>
      <c r="O26" s="81">
        <v>107</v>
      </c>
      <c r="P26" s="78">
        <v>28</v>
      </c>
      <c r="Q26" s="82">
        <v>4375</v>
      </c>
      <c r="R26" s="78">
        <v>39</v>
      </c>
      <c r="S26" s="81">
        <v>1496</v>
      </c>
      <c r="T26" s="78">
        <v>19</v>
      </c>
      <c r="U26" s="79">
        <v>-3.0998000000000001</v>
      </c>
      <c r="V26" s="78">
        <v>84</v>
      </c>
      <c r="W26" s="81">
        <v>22</v>
      </c>
      <c r="X26" s="81">
        <v>22</v>
      </c>
      <c r="Y26" s="82">
        <v>687</v>
      </c>
      <c r="Z26" s="79">
        <v>0.629</v>
      </c>
      <c r="AA26" s="83">
        <v>177</v>
      </c>
      <c r="AB26" s="76">
        <v>21</v>
      </c>
    </row>
    <row r="27" spans="1:28" ht="9.75" customHeight="1" x14ac:dyDescent="0.2">
      <c r="A27" s="99">
        <v>22</v>
      </c>
      <c r="B27" s="78">
        <v>29</v>
      </c>
      <c r="C27" s="106" t="s">
        <v>35</v>
      </c>
      <c r="D27" s="107" t="s">
        <v>36</v>
      </c>
      <c r="E27" s="114" t="s">
        <v>22</v>
      </c>
      <c r="F27" s="77">
        <v>66211.538499999995</v>
      </c>
      <c r="G27" s="78">
        <v>21</v>
      </c>
      <c r="H27" s="79">
        <v>8.9886999999999997</v>
      </c>
      <c r="I27" s="78">
        <v>92</v>
      </c>
      <c r="J27" s="80">
        <v>17.293500000000002</v>
      </c>
      <c r="K27" s="78">
        <v>98</v>
      </c>
      <c r="L27" s="79">
        <v>1.2897000000000001</v>
      </c>
      <c r="M27" s="79">
        <v>0.56220000000000003</v>
      </c>
      <c r="N27" s="79">
        <v>4.7667999999999999</v>
      </c>
      <c r="O27" s="81">
        <v>124.9811</v>
      </c>
      <c r="P27" s="78">
        <v>17</v>
      </c>
      <c r="Q27" s="82">
        <v>76607</v>
      </c>
      <c r="R27" s="78">
        <v>1</v>
      </c>
      <c r="S27" s="81">
        <v>6886</v>
      </c>
      <c r="T27" s="78">
        <v>1</v>
      </c>
      <c r="U27" s="79">
        <v>0.31630000000000003</v>
      </c>
      <c r="V27" s="78">
        <v>47</v>
      </c>
      <c r="W27" s="81">
        <v>106</v>
      </c>
      <c r="X27" s="81">
        <v>104</v>
      </c>
      <c r="Y27" s="82">
        <v>955</v>
      </c>
      <c r="Z27" s="79">
        <v>0.93400000000000005</v>
      </c>
      <c r="AA27" s="83">
        <v>178</v>
      </c>
      <c r="AB27" s="76">
        <v>22</v>
      </c>
    </row>
    <row r="28" spans="1:28" ht="9.75" customHeight="1" x14ac:dyDescent="0.2">
      <c r="A28" s="99">
        <v>23</v>
      </c>
      <c r="B28" s="78">
        <v>37</v>
      </c>
      <c r="C28" s="106" t="s">
        <v>37</v>
      </c>
      <c r="D28" s="107" t="s">
        <v>4</v>
      </c>
      <c r="E28" s="114" t="s">
        <v>22</v>
      </c>
      <c r="F28" s="77">
        <v>60000</v>
      </c>
      <c r="G28" s="78">
        <v>33</v>
      </c>
      <c r="H28" s="79">
        <v>23.081199999999999</v>
      </c>
      <c r="I28" s="78">
        <v>50</v>
      </c>
      <c r="J28" s="80">
        <v>41.600999999999999</v>
      </c>
      <c r="K28" s="78">
        <v>53</v>
      </c>
      <c r="L28" s="79">
        <v>1.3075000000000001</v>
      </c>
      <c r="M28" s="79">
        <v>0.43340000000000001</v>
      </c>
      <c r="N28" s="79">
        <v>12.7263</v>
      </c>
      <c r="O28" s="81">
        <v>75.7</v>
      </c>
      <c r="P28" s="78">
        <v>57</v>
      </c>
      <c r="Q28" s="82">
        <v>5459</v>
      </c>
      <c r="R28" s="78">
        <v>31</v>
      </c>
      <c r="S28" s="81">
        <v>1260</v>
      </c>
      <c r="T28" s="78">
        <v>22</v>
      </c>
      <c r="U28" s="79">
        <v>5.6620999999999997</v>
      </c>
      <c r="V28" s="78">
        <v>7</v>
      </c>
      <c r="W28" s="81">
        <v>30</v>
      </c>
      <c r="X28" s="81">
        <v>21</v>
      </c>
      <c r="Y28" s="82">
        <v>333</v>
      </c>
      <c r="Z28" s="79">
        <v>0.72619999999999996</v>
      </c>
      <c r="AA28" s="83">
        <v>178</v>
      </c>
      <c r="AB28" s="76">
        <v>23</v>
      </c>
    </row>
    <row r="29" spans="1:28" ht="9.75" customHeight="1" x14ac:dyDescent="0.2">
      <c r="A29" s="99">
        <v>24</v>
      </c>
      <c r="B29" s="78">
        <v>36</v>
      </c>
      <c r="C29" s="106" t="s">
        <v>38</v>
      </c>
      <c r="D29" s="107" t="s">
        <v>39</v>
      </c>
      <c r="E29" s="114" t="s">
        <v>2</v>
      </c>
      <c r="F29" s="77">
        <v>55909.090900000003</v>
      </c>
      <c r="G29" s="78">
        <v>39</v>
      </c>
      <c r="H29" s="79">
        <v>34.119300000000003</v>
      </c>
      <c r="I29" s="78">
        <v>8</v>
      </c>
      <c r="J29" s="80">
        <v>58.862699999999997</v>
      </c>
      <c r="K29" s="78">
        <v>3</v>
      </c>
      <c r="L29" s="79">
        <v>7.8708</v>
      </c>
      <c r="M29" s="79">
        <v>5.1314000000000002</v>
      </c>
      <c r="N29" s="79">
        <v>13.9567</v>
      </c>
      <c r="O29" s="81">
        <v>96.454499999999996</v>
      </c>
      <c r="P29" s="78">
        <v>37</v>
      </c>
      <c r="Q29" s="82">
        <v>3605</v>
      </c>
      <c r="R29" s="78">
        <v>45</v>
      </c>
      <c r="S29" s="81">
        <v>1230</v>
      </c>
      <c r="T29" s="78">
        <v>26</v>
      </c>
      <c r="U29" s="79">
        <v>0.26790000000000003</v>
      </c>
      <c r="V29" s="78">
        <v>50</v>
      </c>
      <c r="W29" s="81">
        <v>22</v>
      </c>
      <c r="X29" s="81">
        <v>22</v>
      </c>
      <c r="Y29" s="82">
        <v>738</v>
      </c>
      <c r="Z29" s="79">
        <v>1.2033</v>
      </c>
      <c r="AA29" s="83">
        <v>179</v>
      </c>
      <c r="AB29" s="76">
        <v>24</v>
      </c>
    </row>
    <row r="30" spans="1:28" ht="9.75" customHeight="1" x14ac:dyDescent="0.2">
      <c r="A30" s="99">
        <v>25</v>
      </c>
      <c r="B30" s="78">
        <v>20</v>
      </c>
      <c r="C30" s="106" t="s">
        <v>40</v>
      </c>
      <c r="D30" s="107" t="s">
        <v>32</v>
      </c>
      <c r="E30" s="114" t="s">
        <v>2</v>
      </c>
      <c r="F30" s="77">
        <v>57939.393900000003</v>
      </c>
      <c r="G30" s="78">
        <v>38</v>
      </c>
      <c r="H30" s="79">
        <v>17.736499999999999</v>
      </c>
      <c r="I30" s="78">
        <v>71</v>
      </c>
      <c r="J30" s="80">
        <v>36.029699999999998</v>
      </c>
      <c r="K30" s="78">
        <v>75</v>
      </c>
      <c r="L30" s="79">
        <v>8.8341999999999992</v>
      </c>
      <c r="M30" s="79">
        <v>7.8795000000000002</v>
      </c>
      <c r="N30" s="79">
        <v>11.7148</v>
      </c>
      <c r="O30" s="81">
        <v>117.697</v>
      </c>
      <c r="P30" s="78">
        <v>21</v>
      </c>
      <c r="Q30" s="82">
        <v>10780</v>
      </c>
      <c r="R30" s="78">
        <v>9</v>
      </c>
      <c r="S30" s="81">
        <v>1912</v>
      </c>
      <c r="T30" s="78">
        <v>12</v>
      </c>
      <c r="U30" s="79">
        <v>0.50070000000000003</v>
      </c>
      <c r="V30" s="78">
        <v>42</v>
      </c>
      <c r="W30" s="81">
        <v>33</v>
      </c>
      <c r="X30" s="81">
        <v>33</v>
      </c>
      <c r="Y30" s="82">
        <v>2191</v>
      </c>
      <c r="Z30" s="79">
        <v>0.93379999999999996</v>
      </c>
      <c r="AA30" s="83">
        <v>181</v>
      </c>
      <c r="AB30" s="76">
        <v>25</v>
      </c>
    </row>
    <row r="31" spans="1:28" ht="9.75" customHeight="1" x14ac:dyDescent="0.2">
      <c r="A31" s="99">
        <v>26</v>
      </c>
      <c r="B31" s="78">
        <v>71</v>
      </c>
      <c r="C31" s="106" t="s">
        <v>41</v>
      </c>
      <c r="D31" s="107" t="s">
        <v>1</v>
      </c>
      <c r="E31" s="114" t="s">
        <v>2</v>
      </c>
      <c r="F31" s="77">
        <v>58750</v>
      </c>
      <c r="G31" s="78">
        <v>36</v>
      </c>
      <c r="H31" s="79">
        <v>25.4146</v>
      </c>
      <c r="I31" s="78">
        <v>42</v>
      </c>
      <c r="J31" s="80">
        <v>48.774299999999997</v>
      </c>
      <c r="K31" s="78">
        <v>25</v>
      </c>
      <c r="L31" s="79">
        <v>4.2645</v>
      </c>
      <c r="M31" s="79">
        <v>2.4215</v>
      </c>
      <c r="N31" s="79">
        <v>16.768799999999999</v>
      </c>
      <c r="O31" s="81">
        <v>112.75</v>
      </c>
      <c r="P31" s="78">
        <v>24</v>
      </c>
      <c r="Q31" s="82">
        <v>2774</v>
      </c>
      <c r="R31" s="78">
        <v>62</v>
      </c>
      <c r="S31" s="81">
        <v>705</v>
      </c>
      <c r="T31" s="78">
        <v>49</v>
      </c>
      <c r="U31" s="79">
        <v>2.0766</v>
      </c>
      <c r="V31" s="78">
        <v>20</v>
      </c>
      <c r="W31" s="81">
        <v>12</v>
      </c>
      <c r="X31" s="81">
        <v>12</v>
      </c>
      <c r="Y31" s="82">
        <v>508</v>
      </c>
      <c r="Z31" s="79">
        <v>1.0412999999999999</v>
      </c>
      <c r="AA31" s="83">
        <v>184</v>
      </c>
      <c r="AB31" s="76">
        <v>26</v>
      </c>
    </row>
    <row r="32" spans="1:28" ht="9.75" customHeight="1" x14ac:dyDescent="0.2">
      <c r="A32" s="99">
        <v>27</v>
      </c>
      <c r="B32" s="78">
        <v>33</v>
      </c>
      <c r="C32" s="106" t="s">
        <v>42</v>
      </c>
      <c r="D32" s="107" t="s">
        <v>4</v>
      </c>
      <c r="E32" s="114" t="s">
        <v>22</v>
      </c>
      <c r="F32" s="77">
        <v>65500</v>
      </c>
      <c r="G32" s="78">
        <v>23</v>
      </c>
      <c r="H32" s="79">
        <v>24.4758</v>
      </c>
      <c r="I32" s="78">
        <v>45</v>
      </c>
      <c r="J32" s="80">
        <v>37.762099999999997</v>
      </c>
      <c r="K32" s="78">
        <v>66</v>
      </c>
      <c r="L32" s="79">
        <v>10.6845</v>
      </c>
      <c r="M32" s="79">
        <v>5.4523999999999999</v>
      </c>
      <c r="N32" s="79">
        <v>5.6894</v>
      </c>
      <c r="O32" s="81">
        <v>101.0556</v>
      </c>
      <c r="P32" s="78">
        <v>31</v>
      </c>
      <c r="Q32" s="82">
        <v>4817</v>
      </c>
      <c r="R32" s="78">
        <v>35</v>
      </c>
      <c r="S32" s="81">
        <v>1179</v>
      </c>
      <c r="T32" s="78">
        <v>27</v>
      </c>
      <c r="U32" s="79">
        <v>0.1361</v>
      </c>
      <c r="V32" s="78">
        <v>52</v>
      </c>
      <c r="W32" s="81">
        <v>18</v>
      </c>
      <c r="X32" s="81">
        <v>18</v>
      </c>
      <c r="Y32" s="82">
        <v>540</v>
      </c>
      <c r="Z32" s="79">
        <v>0.83150000000000002</v>
      </c>
      <c r="AA32" s="83">
        <v>186</v>
      </c>
      <c r="AB32" s="76">
        <v>27</v>
      </c>
    </row>
    <row r="33" spans="1:28" ht="9.75" customHeight="1" x14ac:dyDescent="0.2">
      <c r="A33" s="99">
        <v>28</v>
      </c>
      <c r="B33" s="78">
        <v>22</v>
      </c>
      <c r="C33" s="106" t="s">
        <v>43</v>
      </c>
      <c r="D33" s="107" t="s">
        <v>32</v>
      </c>
      <c r="E33" s="114" t="s">
        <v>5</v>
      </c>
      <c r="F33" s="77">
        <v>91493.150699999998</v>
      </c>
      <c r="G33" s="78">
        <v>10</v>
      </c>
      <c r="H33" s="79">
        <v>10.9839</v>
      </c>
      <c r="I33" s="78">
        <v>89</v>
      </c>
      <c r="J33" s="80">
        <v>18.604800000000001</v>
      </c>
      <c r="K33" s="78">
        <v>97</v>
      </c>
      <c r="L33" s="79">
        <v>1.7413000000000001</v>
      </c>
      <c r="M33" s="79">
        <v>1.2</v>
      </c>
      <c r="N33" s="79">
        <v>3.4085000000000001</v>
      </c>
      <c r="O33" s="81">
        <v>154.9726</v>
      </c>
      <c r="P33" s="78">
        <v>8</v>
      </c>
      <c r="Q33" s="82">
        <v>60807</v>
      </c>
      <c r="R33" s="78">
        <v>2</v>
      </c>
      <c r="S33" s="81">
        <v>6679</v>
      </c>
      <c r="T33" s="78">
        <v>2</v>
      </c>
      <c r="U33" s="79">
        <v>-1.0496000000000001</v>
      </c>
      <c r="V33" s="78">
        <v>78</v>
      </c>
      <c r="W33" s="81">
        <v>73</v>
      </c>
      <c r="X33" s="81">
        <v>73</v>
      </c>
      <c r="Y33" s="82">
        <v>1168</v>
      </c>
      <c r="Z33" s="79">
        <v>0.90329999999999999</v>
      </c>
      <c r="AA33" s="83">
        <v>187</v>
      </c>
      <c r="AB33" s="76">
        <v>28</v>
      </c>
    </row>
    <row r="34" spans="1:28" ht="9.75" customHeight="1" x14ac:dyDescent="0.2">
      <c r="A34" s="99">
        <v>29</v>
      </c>
      <c r="B34" s="102" t="s">
        <v>19</v>
      </c>
      <c r="C34" s="106" t="s">
        <v>44</v>
      </c>
      <c r="D34" s="107" t="s">
        <v>1</v>
      </c>
      <c r="E34" s="114" t="s">
        <v>2</v>
      </c>
      <c r="F34" s="77">
        <v>70274.5098</v>
      </c>
      <c r="G34" s="78">
        <v>17</v>
      </c>
      <c r="H34" s="79">
        <v>14.1058</v>
      </c>
      <c r="I34" s="78">
        <v>84</v>
      </c>
      <c r="J34" s="80">
        <v>25.8108</v>
      </c>
      <c r="K34" s="78">
        <v>93</v>
      </c>
      <c r="L34" s="79">
        <v>2.0992000000000002</v>
      </c>
      <c r="M34" s="79">
        <v>0.96109999999999995</v>
      </c>
      <c r="N34" s="79">
        <v>6.5255000000000001</v>
      </c>
      <c r="O34" s="81">
        <v>119.2364</v>
      </c>
      <c r="P34" s="78">
        <v>19</v>
      </c>
      <c r="Q34" s="82">
        <v>25408</v>
      </c>
      <c r="R34" s="78">
        <v>4</v>
      </c>
      <c r="S34" s="81">
        <v>3584</v>
      </c>
      <c r="T34" s="78">
        <v>5</v>
      </c>
      <c r="U34" s="79">
        <v>2.1999999999999999E-2</v>
      </c>
      <c r="V34" s="78">
        <v>63</v>
      </c>
      <c r="W34" s="81">
        <v>55</v>
      </c>
      <c r="X34" s="81">
        <v>51</v>
      </c>
      <c r="Y34" s="82">
        <v>2333</v>
      </c>
      <c r="Z34" s="79">
        <v>1.2059</v>
      </c>
      <c r="AA34" s="83">
        <v>187</v>
      </c>
      <c r="AB34" s="76">
        <v>29</v>
      </c>
    </row>
    <row r="35" spans="1:28" ht="9.75" customHeight="1" x14ac:dyDescent="0.2">
      <c r="A35" s="100">
        <v>30</v>
      </c>
      <c r="B35" s="85">
        <v>18</v>
      </c>
      <c r="C35" s="108" t="s">
        <v>45</v>
      </c>
      <c r="D35" s="109" t="s">
        <v>28</v>
      </c>
      <c r="E35" s="115" t="s">
        <v>22</v>
      </c>
      <c r="F35" s="84">
        <v>62450</v>
      </c>
      <c r="G35" s="85">
        <v>30</v>
      </c>
      <c r="H35" s="86">
        <v>18.216100000000001</v>
      </c>
      <c r="I35" s="85">
        <v>68</v>
      </c>
      <c r="J35" s="87">
        <v>26.686</v>
      </c>
      <c r="K35" s="85">
        <v>92</v>
      </c>
      <c r="L35" s="86">
        <v>3.3913000000000002</v>
      </c>
      <c r="M35" s="86">
        <v>1.6597999999999999</v>
      </c>
      <c r="N35" s="86">
        <v>5.9250999999999996</v>
      </c>
      <c r="O35" s="88">
        <v>92</v>
      </c>
      <c r="P35" s="85">
        <v>46</v>
      </c>
      <c r="Q35" s="89">
        <v>6895</v>
      </c>
      <c r="R35" s="85">
        <v>19</v>
      </c>
      <c r="S35" s="88">
        <v>1256</v>
      </c>
      <c r="T35" s="85">
        <v>24</v>
      </c>
      <c r="U35" s="86">
        <v>1.5241</v>
      </c>
      <c r="V35" s="85">
        <v>26</v>
      </c>
      <c r="W35" s="88">
        <v>20</v>
      </c>
      <c r="X35" s="88">
        <v>20</v>
      </c>
      <c r="Y35" s="89">
        <v>205</v>
      </c>
      <c r="Z35" s="86">
        <v>1.361</v>
      </c>
      <c r="AA35" s="90">
        <v>189</v>
      </c>
      <c r="AB35" s="76">
        <v>30</v>
      </c>
    </row>
    <row r="36" spans="1:28" ht="9.75" customHeight="1" x14ac:dyDescent="0.2">
      <c r="A36" s="99">
        <v>31</v>
      </c>
      <c r="B36" s="78">
        <v>63</v>
      </c>
      <c r="C36" s="106" t="s">
        <v>46</v>
      </c>
      <c r="D36" s="107" t="s">
        <v>13</v>
      </c>
      <c r="E36" s="114" t="s">
        <v>2</v>
      </c>
      <c r="F36" s="77">
        <v>62000</v>
      </c>
      <c r="G36" s="78">
        <v>31</v>
      </c>
      <c r="H36" s="79">
        <v>22.402899999999999</v>
      </c>
      <c r="I36" s="78">
        <v>56</v>
      </c>
      <c r="J36" s="80">
        <v>55.329700000000003</v>
      </c>
      <c r="K36" s="78">
        <v>8</v>
      </c>
      <c r="L36" s="79">
        <v>27.675000000000001</v>
      </c>
      <c r="M36" s="79">
        <v>10.725</v>
      </c>
      <c r="N36" s="79">
        <v>22.222200000000001</v>
      </c>
      <c r="O36" s="81">
        <v>153.125</v>
      </c>
      <c r="P36" s="78">
        <v>9</v>
      </c>
      <c r="Q36" s="82">
        <v>2214</v>
      </c>
      <c r="R36" s="78">
        <v>73</v>
      </c>
      <c r="S36" s="81">
        <v>496</v>
      </c>
      <c r="T36" s="78">
        <v>65</v>
      </c>
      <c r="U36" s="79">
        <v>2.0487000000000002</v>
      </c>
      <c r="V36" s="78">
        <v>22</v>
      </c>
      <c r="W36" s="81">
        <v>8</v>
      </c>
      <c r="X36" s="81">
        <v>8</v>
      </c>
      <c r="Y36" s="82">
        <v>361</v>
      </c>
      <c r="Z36" s="79">
        <v>1.4387000000000001</v>
      </c>
      <c r="AA36" s="83">
        <v>191</v>
      </c>
      <c r="AB36" s="76">
        <v>31</v>
      </c>
    </row>
    <row r="37" spans="1:28" ht="9.75" customHeight="1" x14ac:dyDescent="0.2">
      <c r="A37" s="99">
        <v>32</v>
      </c>
      <c r="B37" s="78">
        <v>25</v>
      </c>
      <c r="C37" s="106" t="s">
        <v>47</v>
      </c>
      <c r="D37" s="107" t="s">
        <v>4</v>
      </c>
      <c r="E37" s="114" t="s">
        <v>22</v>
      </c>
      <c r="F37" s="77">
        <v>62882.352899999998</v>
      </c>
      <c r="G37" s="78">
        <v>29</v>
      </c>
      <c r="H37" s="79">
        <v>14.3432</v>
      </c>
      <c r="I37" s="78">
        <v>82</v>
      </c>
      <c r="J37" s="80">
        <v>29.1158</v>
      </c>
      <c r="K37" s="78">
        <v>88</v>
      </c>
      <c r="L37" s="79">
        <v>5.4245000000000001</v>
      </c>
      <c r="M37" s="79">
        <v>2.1640000000000001</v>
      </c>
      <c r="N37" s="79">
        <v>11.966200000000001</v>
      </c>
      <c r="O37" s="81">
        <v>127.64709999999999</v>
      </c>
      <c r="P37" s="78">
        <v>15</v>
      </c>
      <c r="Q37" s="82">
        <v>7453</v>
      </c>
      <c r="R37" s="78">
        <v>16</v>
      </c>
      <c r="S37" s="81">
        <v>1069</v>
      </c>
      <c r="T37" s="78">
        <v>33</v>
      </c>
      <c r="U37" s="79">
        <v>0.28610000000000002</v>
      </c>
      <c r="V37" s="78">
        <v>49</v>
      </c>
      <c r="W37" s="81">
        <v>17</v>
      </c>
      <c r="X37" s="81">
        <v>17</v>
      </c>
      <c r="Y37" s="82">
        <v>599</v>
      </c>
      <c r="Z37" s="79">
        <v>0.82969999999999999</v>
      </c>
      <c r="AA37" s="83">
        <v>191</v>
      </c>
      <c r="AB37" s="76">
        <v>32</v>
      </c>
    </row>
    <row r="38" spans="1:28" ht="9.75" customHeight="1" x14ac:dyDescent="0.2">
      <c r="A38" s="99">
        <v>33</v>
      </c>
      <c r="B38" s="78">
        <v>52</v>
      </c>
      <c r="C38" s="106" t="s">
        <v>48</v>
      </c>
      <c r="D38" s="107" t="s">
        <v>1</v>
      </c>
      <c r="E38" s="114" t="s">
        <v>2</v>
      </c>
      <c r="F38" s="77">
        <v>63750</v>
      </c>
      <c r="G38" s="78">
        <v>28</v>
      </c>
      <c r="H38" s="79">
        <v>18.398299999999999</v>
      </c>
      <c r="I38" s="78">
        <v>66</v>
      </c>
      <c r="J38" s="80">
        <v>42.977400000000003</v>
      </c>
      <c r="K38" s="78">
        <v>49</v>
      </c>
      <c r="L38" s="79">
        <v>12.770799999999999</v>
      </c>
      <c r="M38" s="79">
        <v>9.6700999999999997</v>
      </c>
      <c r="N38" s="79">
        <v>14.175700000000001</v>
      </c>
      <c r="O38" s="81">
        <v>137.4615</v>
      </c>
      <c r="P38" s="78">
        <v>11</v>
      </c>
      <c r="Q38" s="82">
        <v>4158</v>
      </c>
      <c r="R38" s="78">
        <v>42</v>
      </c>
      <c r="S38" s="81">
        <v>765</v>
      </c>
      <c r="T38" s="78">
        <v>46</v>
      </c>
      <c r="U38" s="79">
        <v>0.4143</v>
      </c>
      <c r="V38" s="78">
        <v>44</v>
      </c>
      <c r="W38" s="81">
        <v>13</v>
      </c>
      <c r="X38" s="81">
        <v>12</v>
      </c>
      <c r="Y38" s="82">
        <v>621</v>
      </c>
      <c r="Z38" s="79">
        <v>1.5107999999999999</v>
      </c>
      <c r="AA38" s="83">
        <v>191</v>
      </c>
      <c r="AB38" s="76">
        <v>33</v>
      </c>
    </row>
    <row r="39" spans="1:28" ht="9.75" customHeight="1" x14ac:dyDescent="0.2">
      <c r="A39" s="99">
        <v>34</v>
      </c>
      <c r="B39" s="78">
        <v>12</v>
      </c>
      <c r="C39" s="106" t="s">
        <v>49</v>
      </c>
      <c r="D39" s="107" t="s">
        <v>7</v>
      </c>
      <c r="E39" s="114" t="s">
        <v>2</v>
      </c>
      <c r="F39" s="77">
        <v>55150</v>
      </c>
      <c r="G39" s="78">
        <v>42</v>
      </c>
      <c r="H39" s="79">
        <v>32.260899999999999</v>
      </c>
      <c r="I39" s="78">
        <v>13</v>
      </c>
      <c r="J39" s="80">
        <v>46.212299999999999</v>
      </c>
      <c r="K39" s="78">
        <v>37</v>
      </c>
      <c r="L39" s="79">
        <v>395.25</v>
      </c>
      <c r="M39" s="79">
        <v>219.5</v>
      </c>
      <c r="N39" s="79">
        <v>4.7675000000000001</v>
      </c>
      <c r="O39" s="81">
        <v>79</v>
      </c>
      <c r="P39" s="78">
        <v>54</v>
      </c>
      <c r="Q39" s="82">
        <v>3419</v>
      </c>
      <c r="R39" s="78">
        <v>46</v>
      </c>
      <c r="S39" s="81">
        <v>1103</v>
      </c>
      <c r="T39" s="78">
        <v>30</v>
      </c>
      <c r="U39" s="79">
        <v>0.755</v>
      </c>
      <c r="V39" s="78">
        <v>37</v>
      </c>
      <c r="W39" s="81">
        <v>20</v>
      </c>
      <c r="X39" s="81">
        <v>20</v>
      </c>
      <c r="Y39" s="82">
        <v>759</v>
      </c>
      <c r="Z39" s="79">
        <v>1.2226999999999999</v>
      </c>
      <c r="AA39" s="83">
        <v>192</v>
      </c>
      <c r="AB39" s="76">
        <v>34</v>
      </c>
    </row>
    <row r="40" spans="1:28" ht="9.75" customHeight="1" x14ac:dyDescent="0.2">
      <c r="A40" s="99">
        <v>35</v>
      </c>
      <c r="B40" s="78">
        <v>39</v>
      </c>
      <c r="C40" s="106" t="s">
        <v>50</v>
      </c>
      <c r="D40" s="107" t="s">
        <v>7</v>
      </c>
      <c r="E40" s="114" t="s">
        <v>2</v>
      </c>
      <c r="F40" s="77">
        <v>47961.538500000002</v>
      </c>
      <c r="G40" s="78">
        <v>51</v>
      </c>
      <c r="H40" s="79">
        <v>36.937199999999997</v>
      </c>
      <c r="I40" s="78">
        <v>5</v>
      </c>
      <c r="J40" s="80">
        <v>50.266599999999997</v>
      </c>
      <c r="K40" s="78">
        <v>19</v>
      </c>
      <c r="L40" s="79">
        <v>23.914100000000001</v>
      </c>
      <c r="M40" s="79">
        <v>17.957100000000001</v>
      </c>
      <c r="N40" s="79">
        <v>6.4276999999999997</v>
      </c>
      <c r="O40" s="81">
        <v>65.269199999999998</v>
      </c>
      <c r="P40" s="78">
        <v>65</v>
      </c>
      <c r="Q40" s="82">
        <v>3376</v>
      </c>
      <c r="R40" s="78">
        <v>48</v>
      </c>
      <c r="S40" s="81">
        <v>1247</v>
      </c>
      <c r="T40" s="78">
        <v>25</v>
      </c>
      <c r="U40" s="79">
        <v>1.2139</v>
      </c>
      <c r="V40" s="78">
        <v>28</v>
      </c>
      <c r="W40" s="81">
        <v>26</v>
      </c>
      <c r="X40" s="81">
        <v>26</v>
      </c>
      <c r="Y40" s="82">
        <v>757</v>
      </c>
      <c r="Z40" s="79">
        <v>1.0792999999999999</v>
      </c>
      <c r="AA40" s="83">
        <v>197</v>
      </c>
      <c r="AB40" s="76">
        <v>35</v>
      </c>
    </row>
    <row r="41" spans="1:28" ht="9.75" customHeight="1" x14ac:dyDescent="0.2">
      <c r="A41" s="99">
        <v>36</v>
      </c>
      <c r="B41" s="78">
        <v>43</v>
      </c>
      <c r="C41" s="106" t="s">
        <v>51</v>
      </c>
      <c r="D41" s="107" t="s">
        <v>17</v>
      </c>
      <c r="E41" s="114" t="s">
        <v>5</v>
      </c>
      <c r="F41" s="77">
        <v>65000</v>
      </c>
      <c r="G41" s="78">
        <v>24</v>
      </c>
      <c r="H41" s="79">
        <v>22.0059</v>
      </c>
      <c r="I41" s="78">
        <v>58</v>
      </c>
      <c r="J41" s="80">
        <v>37.621699999999997</v>
      </c>
      <c r="K41" s="78">
        <v>70</v>
      </c>
      <c r="L41" s="79">
        <v>2.4628999999999999</v>
      </c>
      <c r="M41" s="79">
        <v>1.35</v>
      </c>
      <c r="N41" s="79">
        <v>11.383800000000001</v>
      </c>
      <c r="O41" s="81">
        <v>111.125</v>
      </c>
      <c r="P41" s="78">
        <v>25</v>
      </c>
      <c r="Q41" s="82">
        <v>2363</v>
      </c>
      <c r="R41" s="78">
        <v>69</v>
      </c>
      <c r="S41" s="81">
        <v>520</v>
      </c>
      <c r="T41" s="78">
        <v>64</v>
      </c>
      <c r="U41" s="79">
        <v>1.7403</v>
      </c>
      <c r="V41" s="78">
        <v>25</v>
      </c>
      <c r="W41" s="81">
        <v>8</v>
      </c>
      <c r="X41" s="81">
        <v>8</v>
      </c>
      <c r="Y41" s="82">
        <v>345</v>
      </c>
      <c r="Z41" s="79">
        <v>1.2725</v>
      </c>
      <c r="AA41" s="83">
        <v>201</v>
      </c>
      <c r="AB41" s="76">
        <v>36</v>
      </c>
    </row>
    <row r="42" spans="1:28" ht="9.75" customHeight="1" x14ac:dyDescent="0.2">
      <c r="A42" s="99">
        <v>37</v>
      </c>
      <c r="B42" s="78">
        <v>17</v>
      </c>
      <c r="C42" s="106" t="s">
        <v>52</v>
      </c>
      <c r="D42" s="107" t="s">
        <v>7</v>
      </c>
      <c r="E42" s="114" t="s">
        <v>2</v>
      </c>
      <c r="F42" s="77">
        <v>55333.333299999998</v>
      </c>
      <c r="G42" s="78">
        <v>41</v>
      </c>
      <c r="H42" s="79">
        <v>28.106999999999999</v>
      </c>
      <c r="I42" s="78">
        <v>29</v>
      </c>
      <c r="J42" s="80">
        <v>45.851700000000001</v>
      </c>
      <c r="K42" s="78">
        <v>40</v>
      </c>
      <c r="L42" s="79">
        <v>3.1011000000000002</v>
      </c>
      <c r="M42" s="79">
        <v>1.8433999999999999</v>
      </c>
      <c r="N42" s="79">
        <v>9.5835000000000008</v>
      </c>
      <c r="O42" s="81">
        <v>90.2667</v>
      </c>
      <c r="P42" s="78">
        <v>47</v>
      </c>
      <c r="Q42" s="82">
        <v>2953</v>
      </c>
      <c r="R42" s="78">
        <v>57</v>
      </c>
      <c r="S42" s="81">
        <v>830</v>
      </c>
      <c r="T42" s="78">
        <v>43</v>
      </c>
      <c r="U42" s="79">
        <v>0.98860000000000003</v>
      </c>
      <c r="V42" s="78">
        <v>32</v>
      </c>
      <c r="W42" s="81">
        <v>15</v>
      </c>
      <c r="X42" s="81">
        <v>15</v>
      </c>
      <c r="Y42" s="82">
        <v>490</v>
      </c>
      <c r="Z42" s="79">
        <v>1.1224000000000001</v>
      </c>
      <c r="AA42" s="83">
        <v>206</v>
      </c>
      <c r="AB42" s="76">
        <v>37</v>
      </c>
    </row>
    <row r="43" spans="1:28" ht="9.75" customHeight="1" x14ac:dyDescent="0.2">
      <c r="A43" s="99">
        <v>38</v>
      </c>
      <c r="B43" s="78">
        <v>26</v>
      </c>
      <c r="C43" s="106" t="s">
        <v>53</v>
      </c>
      <c r="D43" s="107" t="s">
        <v>1</v>
      </c>
      <c r="E43" s="114" t="s">
        <v>2</v>
      </c>
      <c r="F43" s="77">
        <v>54928.571400000001</v>
      </c>
      <c r="G43" s="78">
        <v>43</v>
      </c>
      <c r="H43" s="79">
        <v>25.287700000000001</v>
      </c>
      <c r="I43" s="78">
        <v>43</v>
      </c>
      <c r="J43" s="80">
        <v>53.732300000000002</v>
      </c>
      <c r="K43" s="78">
        <v>11</v>
      </c>
      <c r="L43" s="79">
        <v>24.241700000000002</v>
      </c>
      <c r="M43" s="79">
        <v>19.850000000000001</v>
      </c>
      <c r="N43" s="79">
        <v>11.4863</v>
      </c>
      <c r="O43" s="81">
        <v>116.71429999999999</v>
      </c>
      <c r="P43" s="78">
        <v>22</v>
      </c>
      <c r="Q43" s="82">
        <v>3041</v>
      </c>
      <c r="R43" s="78">
        <v>54</v>
      </c>
      <c r="S43" s="81">
        <v>769</v>
      </c>
      <c r="T43" s="78">
        <v>45</v>
      </c>
      <c r="U43" s="79">
        <v>0.35199999999999998</v>
      </c>
      <c r="V43" s="78">
        <v>46</v>
      </c>
      <c r="W43" s="81">
        <v>14</v>
      </c>
      <c r="X43" s="81">
        <v>14</v>
      </c>
      <c r="Y43" s="82">
        <v>360</v>
      </c>
      <c r="Z43" s="79">
        <v>1.5415000000000001</v>
      </c>
      <c r="AA43" s="83">
        <v>208</v>
      </c>
      <c r="AB43" s="76">
        <v>38</v>
      </c>
    </row>
    <row r="44" spans="1:28" ht="9.75" customHeight="1" x14ac:dyDescent="0.2">
      <c r="A44" s="99">
        <v>39</v>
      </c>
      <c r="B44" s="102" t="s">
        <v>19</v>
      </c>
      <c r="C44" s="106" t="s">
        <v>132</v>
      </c>
      <c r="D44" s="107" t="s">
        <v>1</v>
      </c>
      <c r="E44" s="114" t="s">
        <v>2</v>
      </c>
      <c r="F44" s="77">
        <v>51640</v>
      </c>
      <c r="G44" s="78">
        <v>47</v>
      </c>
      <c r="H44" s="79">
        <v>24.023099999999999</v>
      </c>
      <c r="I44" s="78">
        <v>46</v>
      </c>
      <c r="J44" s="80">
        <v>40.900599999999997</v>
      </c>
      <c r="K44" s="78">
        <v>55</v>
      </c>
      <c r="L44" s="79">
        <v>3.5657999999999999</v>
      </c>
      <c r="M44" s="79">
        <v>2.19</v>
      </c>
      <c r="N44" s="79">
        <v>12.148300000000001</v>
      </c>
      <c r="O44" s="81">
        <v>87.92</v>
      </c>
      <c r="P44" s="78">
        <v>49</v>
      </c>
      <c r="Q44" s="82">
        <v>5374</v>
      </c>
      <c r="R44" s="78">
        <v>32</v>
      </c>
      <c r="S44" s="81">
        <v>1291</v>
      </c>
      <c r="T44" s="78">
        <v>21</v>
      </c>
      <c r="U44" s="79">
        <v>0.84930000000000005</v>
      </c>
      <c r="V44" s="78">
        <v>34</v>
      </c>
      <c r="W44" s="81">
        <v>25</v>
      </c>
      <c r="X44" s="81">
        <v>25</v>
      </c>
      <c r="Y44" s="82">
        <v>627</v>
      </c>
      <c r="Z44" s="79">
        <v>1.2759</v>
      </c>
      <c r="AA44" s="83">
        <v>208</v>
      </c>
      <c r="AB44" s="76">
        <v>39</v>
      </c>
    </row>
    <row r="45" spans="1:28" ht="9.75" customHeight="1" x14ac:dyDescent="0.2">
      <c r="A45" s="100">
        <v>40</v>
      </c>
      <c r="B45" s="85">
        <v>109</v>
      </c>
      <c r="C45" s="108" t="s">
        <v>54</v>
      </c>
      <c r="D45" s="109" t="s">
        <v>4</v>
      </c>
      <c r="E45" s="115" t="s">
        <v>2</v>
      </c>
      <c r="F45" s="84">
        <v>67400</v>
      </c>
      <c r="G45" s="85">
        <v>20</v>
      </c>
      <c r="H45" s="86">
        <v>36.432400000000001</v>
      </c>
      <c r="I45" s="85">
        <v>6</v>
      </c>
      <c r="J45" s="87">
        <v>58.270299999999999</v>
      </c>
      <c r="K45" s="85">
        <v>4</v>
      </c>
      <c r="L45" s="86">
        <v>37.344799999999999</v>
      </c>
      <c r="M45" s="86">
        <v>35.586199999999998</v>
      </c>
      <c r="N45" s="86">
        <v>2.2321</v>
      </c>
      <c r="O45" s="88">
        <v>107.8</v>
      </c>
      <c r="P45" s="85">
        <v>27</v>
      </c>
      <c r="Q45" s="89">
        <v>925</v>
      </c>
      <c r="R45" s="85">
        <v>94</v>
      </c>
      <c r="S45" s="88">
        <v>337</v>
      </c>
      <c r="T45" s="85">
        <v>80</v>
      </c>
      <c r="U45" s="86">
        <v>0</v>
      </c>
      <c r="V45" s="85">
        <v>66</v>
      </c>
      <c r="W45" s="88">
        <v>5</v>
      </c>
      <c r="X45" s="88">
        <v>5</v>
      </c>
      <c r="Y45" s="89">
        <v>150</v>
      </c>
      <c r="Z45" s="86">
        <v>1</v>
      </c>
      <c r="AA45" s="90">
        <v>213</v>
      </c>
      <c r="AB45" s="76">
        <v>40</v>
      </c>
    </row>
    <row r="46" spans="1:28" ht="9.75" customHeight="1" x14ac:dyDescent="0.2">
      <c r="A46" s="99">
        <v>41</v>
      </c>
      <c r="B46" s="78">
        <v>14</v>
      </c>
      <c r="C46" s="106" t="s">
        <v>55</v>
      </c>
      <c r="D46" s="107" t="s">
        <v>17</v>
      </c>
      <c r="E46" s="114" t="s">
        <v>5</v>
      </c>
      <c r="F46" s="77">
        <v>61166.666700000002</v>
      </c>
      <c r="G46" s="78">
        <v>32</v>
      </c>
      <c r="H46" s="79">
        <v>31.2606</v>
      </c>
      <c r="I46" s="78">
        <v>18</v>
      </c>
      <c r="J46" s="80">
        <v>47.274299999999997</v>
      </c>
      <c r="K46" s="78">
        <v>30</v>
      </c>
      <c r="L46" s="79">
        <v>91.777799999999999</v>
      </c>
      <c r="M46" s="79">
        <v>71.555599999999998</v>
      </c>
      <c r="N46" s="79">
        <v>2.9209999999999998</v>
      </c>
      <c r="O46" s="81">
        <v>92.5</v>
      </c>
      <c r="P46" s="78">
        <v>44</v>
      </c>
      <c r="Q46" s="82">
        <v>1174</v>
      </c>
      <c r="R46" s="78">
        <v>89</v>
      </c>
      <c r="S46" s="81">
        <v>367</v>
      </c>
      <c r="T46" s="78">
        <v>76</v>
      </c>
      <c r="U46" s="79">
        <v>0.81299999999999994</v>
      </c>
      <c r="V46" s="78">
        <v>35</v>
      </c>
      <c r="W46" s="81">
        <v>6</v>
      </c>
      <c r="X46" s="81">
        <v>6</v>
      </c>
      <c r="Y46" s="82">
        <v>129</v>
      </c>
      <c r="Z46" s="79">
        <v>1.5039</v>
      </c>
      <c r="AA46" s="83">
        <v>218</v>
      </c>
      <c r="AB46" s="76">
        <v>41</v>
      </c>
    </row>
    <row r="47" spans="1:28" ht="9.75" customHeight="1" x14ac:dyDescent="0.2">
      <c r="A47" s="99">
        <v>42</v>
      </c>
      <c r="B47" s="78">
        <v>48</v>
      </c>
      <c r="C47" s="106" t="s">
        <v>20</v>
      </c>
      <c r="D47" s="107" t="s">
        <v>11</v>
      </c>
      <c r="E47" s="114" t="s">
        <v>2</v>
      </c>
      <c r="F47" s="77">
        <v>64823.529399999999</v>
      </c>
      <c r="G47" s="78">
        <v>25</v>
      </c>
      <c r="H47" s="79">
        <v>16.155999999999999</v>
      </c>
      <c r="I47" s="78">
        <v>75</v>
      </c>
      <c r="J47" s="80">
        <v>28.573499999999999</v>
      </c>
      <c r="K47" s="78">
        <v>89</v>
      </c>
      <c r="L47" s="79">
        <v>3.3553000000000002</v>
      </c>
      <c r="M47" s="79">
        <v>1.1662999999999999</v>
      </c>
      <c r="N47" s="79">
        <v>6.8757999999999999</v>
      </c>
      <c r="O47" s="81">
        <v>114.64709999999999</v>
      </c>
      <c r="P47" s="78">
        <v>23</v>
      </c>
      <c r="Q47" s="82">
        <v>6821</v>
      </c>
      <c r="R47" s="78">
        <v>20</v>
      </c>
      <c r="S47" s="81">
        <v>1102</v>
      </c>
      <c r="T47" s="78">
        <v>31</v>
      </c>
      <c r="U47" s="79">
        <v>-0.74650000000000005</v>
      </c>
      <c r="V47" s="78">
        <v>76</v>
      </c>
      <c r="W47" s="81">
        <v>17</v>
      </c>
      <c r="X47" s="81">
        <v>17</v>
      </c>
      <c r="Y47" s="82">
        <v>697</v>
      </c>
      <c r="Z47" s="79">
        <v>1.0929</v>
      </c>
      <c r="AA47" s="83">
        <v>219</v>
      </c>
      <c r="AB47" s="76">
        <v>42</v>
      </c>
    </row>
    <row r="48" spans="1:28" ht="9.75" customHeight="1" x14ac:dyDescent="0.2">
      <c r="A48" s="99">
        <v>43</v>
      </c>
      <c r="B48" s="78">
        <v>42</v>
      </c>
      <c r="C48" s="106" t="s">
        <v>56</v>
      </c>
      <c r="D48" s="107" t="s">
        <v>1</v>
      </c>
      <c r="E48" s="114" t="s">
        <v>2</v>
      </c>
      <c r="F48" s="77">
        <v>49384.615400000002</v>
      </c>
      <c r="G48" s="78">
        <v>49</v>
      </c>
      <c r="H48" s="79">
        <v>23.101800000000001</v>
      </c>
      <c r="I48" s="78">
        <v>49</v>
      </c>
      <c r="J48" s="80">
        <v>43.180999999999997</v>
      </c>
      <c r="K48" s="78">
        <v>48</v>
      </c>
      <c r="L48" s="79">
        <v>53.296300000000002</v>
      </c>
      <c r="M48" s="79">
        <v>40.166699999999999</v>
      </c>
      <c r="N48" s="79">
        <v>20.515599999999999</v>
      </c>
      <c r="O48" s="81">
        <v>92.307699999999997</v>
      </c>
      <c r="P48" s="78">
        <v>45</v>
      </c>
      <c r="Q48" s="82">
        <v>2779</v>
      </c>
      <c r="R48" s="78">
        <v>60</v>
      </c>
      <c r="S48" s="81">
        <v>642</v>
      </c>
      <c r="T48" s="78">
        <v>52</v>
      </c>
      <c r="U48" s="79">
        <v>2.8740000000000001</v>
      </c>
      <c r="V48" s="78">
        <v>16</v>
      </c>
      <c r="W48" s="81">
        <v>13</v>
      </c>
      <c r="X48" s="81">
        <v>13</v>
      </c>
      <c r="Y48" s="82">
        <v>383</v>
      </c>
      <c r="Z48" s="79">
        <v>1.5984</v>
      </c>
      <c r="AA48" s="83">
        <v>219</v>
      </c>
      <c r="AB48" s="76">
        <v>43</v>
      </c>
    </row>
    <row r="49" spans="1:28" ht="9.75" customHeight="1" x14ac:dyDescent="0.2">
      <c r="A49" s="99">
        <v>44</v>
      </c>
      <c r="B49" s="78">
        <v>70</v>
      </c>
      <c r="C49" s="106" t="s">
        <v>133</v>
      </c>
      <c r="D49" s="107" t="s">
        <v>4</v>
      </c>
      <c r="E49" s="114" t="s">
        <v>22</v>
      </c>
      <c r="F49" s="77">
        <v>46440</v>
      </c>
      <c r="G49" s="78">
        <v>54</v>
      </c>
      <c r="H49" s="79">
        <v>20.721</v>
      </c>
      <c r="I49" s="78">
        <v>60</v>
      </c>
      <c r="J49" s="80">
        <v>29.841200000000001</v>
      </c>
      <c r="K49" s="78">
        <v>86</v>
      </c>
      <c r="L49" s="79">
        <v>8.65</v>
      </c>
      <c r="M49" s="79">
        <v>5.4558999999999997</v>
      </c>
      <c r="N49" s="79">
        <v>9.0698000000000008</v>
      </c>
      <c r="O49" s="81">
        <v>66.88</v>
      </c>
      <c r="P49" s="78">
        <v>63</v>
      </c>
      <c r="Q49" s="82">
        <v>5603</v>
      </c>
      <c r="R49" s="78">
        <v>28</v>
      </c>
      <c r="S49" s="81">
        <v>1161</v>
      </c>
      <c r="T49" s="78">
        <v>28</v>
      </c>
      <c r="U49" s="79">
        <v>3.2827999999999999</v>
      </c>
      <c r="V49" s="78">
        <v>15</v>
      </c>
      <c r="W49" s="81">
        <v>25</v>
      </c>
      <c r="X49" s="81">
        <v>25</v>
      </c>
      <c r="Y49" s="82">
        <v>372</v>
      </c>
      <c r="Z49" s="79">
        <v>0.87370000000000003</v>
      </c>
      <c r="AA49" s="83">
        <v>220</v>
      </c>
      <c r="AB49" s="76">
        <v>44</v>
      </c>
    </row>
    <row r="50" spans="1:28" ht="9.75" customHeight="1" x14ac:dyDescent="0.2">
      <c r="A50" s="99">
        <v>45</v>
      </c>
      <c r="B50" s="78">
        <v>5</v>
      </c>
      <c r="C50" s="106" t="s">
        <v>57</v>
      </c>
      <c r="D50" s="107" t="s">
        <v>1</v>
      </c>
      <c r="E50" s="114" t="s">
        <v>2</v>
      </c>
      <c r="F50" s="77">
        <v>55636.363599999997</v>
      </c>
      <c r="G50" s="78">
        <v>40</v>
      </c>
      <c r="H50" s="79">
        <v>19.047599999999999</v>
      </c>
      <c r="I50" s="78">
        <v>64</v>
      </c>
      <c r="J50" s="80">
        <v>38.219700000000003</v>
      </c>
      <c r="K50" s="78">
        <v>63</v>
      </c>
      <c r="L50" s="79">
        <v>6.4802</v>
      </c>
      <c r="M50" s="79">
        <v>4.4010999999999996</v>
      </c>
      <c r="N50" s="79">
        <v>12.885199999999999</v>
      </c>
      <c r="O50" s="81">
        <v>102.33329999999999</v>
      </c>
      <c r="P50" s="78">
        <v>30</v>
      </c>
      <c r="Q50" s="82">
        <v>3213</v>
      </c>
      <c r="R50" s="78">
        <v>52</v>
      </c>
      <c r="S50" s="81">
        <v>612</v>
      </c>
      <c r="T50" s="78">
        <v>54</v>
      </c>
      <c r="U50" s="79">
        <v>0.78669999999999995</v>
      </c>
      <c r="V50" s="78">
        <v>36</v>
      </c>
      <c r="W50" s="81">
        <v>12</v>
      </c>
      <c r="X50" s="81">
        <v>11</v>
      </c>
      <c r="Y50" s="82">
        <v>526</v>
      </c>
      <c r="Z50" s="79">
        <v>1.1369</v>
      </c>
      <c r="AA50" s="83">
        <v>222</v>
      </c>
      <c r="AB50" s="76">
        <v>45</v>
      </c>
    </row>
    <row r="51" spans="1:28" ht="9.75" customHeight="1" x14ac:dyDescent="0.2">
      <c r="A51" s="99">
        <v>46</v>
      </c>
      <c r="B51" s="78">
        <v>47</v>
      </c>
      <c r="C51" s="106" t="s">
        <v>58</v>
      </c>
      <c r="D51" s="107" t="s">
        <v>17</v>
      </c>
      <c r="E51" s="114" t="s">
        <v>5</v>
      </c>
      <c r="F51" s="77">
        <v>45826.087</v>
      </c>
      <c r="G51" s="78">
        <v>58</v>
      </c>
      <c r="H51" s="79">
        <v>21.696200000000001</v>
      </c>
      <c r="I51" s="78">
        <v>59</v>
      </c>
      <c r="J51" s="80">
        <v>37.6492</v>
      </c>
      <c r="K51" s="78">
        <v>69</v>
      </c>
      <c r="L51" s="79">
        <v>1.0762</v>
      </c>
      <c r="M51" s="79">
        <v>0.32800000000000001</v>
      </c>
      <c r="N51" s="79">
        <v>16.405899999999999</v>
      </c>
      <c r="O51" s="81">
        <v>79.521699999999996</v>
      </c>
      <c r="P51" s="78">
        <v>53</v>
      </c>
      <c r="Q51" s="82">
        <v>4858</v>
      </c>
      <c r="R51" s="78">
        <v>34</v>
      </c>
      <c r="S51" s="81">
        <v>1054</v>
      </c>
      <c r="T51" s="78">
        <v>34</v>
      </c>
      <c r="U51" s="79">
        <v>2.0533000000000001</v>
      </c>
      <c r="V51" s="78">
        <v>21</v>
      </c>
      <c r="W51" s="81">
        <v>23</v>
      </c>
      <c r="X51" s="81">
        <v>23</v>
      </c>
      <c r="Y51" s="82">
        <v>530</v>
      </c>
      <c r="Z51" s="79">
        <v>1.1037999999999999</v>
      </c>
      <c r="AA51" s="83">
        <v>225</v>
      </c>
      <c r="AB51" s="76">
        <v>46</v>
      </c>
    </row>
    <row r="52" spans="1:28" ht="9.75" customHeight="1" x14ac:dyDescent="0.2">
      <c r="A52" s="99">
        <v>47</v>
      </c>
      <c r="B52" s="78">
        <v>19</v>
      </c>
      <c r="C52" s="106" t="s">
        <v>59</v>
      </c>
      <c r="D52" s="107" t="s">
        <v>39</v>
      </c>
      <c r="E52" s="114" t="s">
        <v>5</v>
      </c>
      <c r="F52" s="77">
        <v>58444.4444</v>
      </c>
      <c r="G52" s="78">
        <v>37</v>
      </c>
      <c r="H52" s="79">
        <v>14.2818</v>
      </c>
      <c r="I52" s="78">
        <v>83</v>
      </c>
      <c r="J52" s="80">
        <v>32.256300000000003</v>
      </c>
      <c r="K52" s="78">
        <v>79</v>
      </c>
      <c r="L52" s="79">
        <v>9.5010999999999992</v>
      </c>
      <c r="M52" s="79">
        <v>7.7233999999999998</v>
      </c>
      <c r="N52" s="79">
        <v>7.5084999999999997</v>
      </c>
      <c r="O52" s="81">
        <v>95.04</v>
      </c>
      <c r="P52" s="78">
        <v>40</v>
      </c>
      <c r="Q52" s="82">
        <v>7366</v>
      </c>
      <c r="R52" s="78">
        <v>17</v>
      </c>
      <c r="S52" s="81">
        <v>1052</v>
      </c>
      <c r="T52" s="78">
        <v>35</v>
      </c>
      <c r="U52" s="79">
        <v>0.13389999999999999</v>
      </c>
      <c r="V52" s="78">
        <v>53</v>
      </c>
      <c r="W52" s="81">
        <v>25</v>
      </c>
      <c r="X52" s="81">
        <v>18</v>
      </c>
      <c r="Y52" s="82">
        <v>702</v>
      </c>
      <c r="Z52" s="79">
        <v>0.95740000000000003</v>
      </c>
      <c r="AA52" s="83">
        <v>230</v>
      </c>
      <c r="AB52" s="76">
        <v>47</v>
      </c>
    </row>
    <row r="53" spans="1:28" ht="9.75" customHeight="1" x14ac:dyDescent="0.2">
      <c r="A53" s="99">
        <v>48</v>
      </c>
      <c r="B53" s="78">
        <v>27</v>
      </c>
      <c r="C53" s="106" t="s">
        <v>60</v>
      </c>
      <c r="D53" s="107" t="s">
        <v>17</v>
      </c>
      <c r="E53" s="114" t="s">
        <v>22</v>
      </c>
      <c r="F53" s="77">
        <v>45897.435899999997</v>
      </c>
      <c r="G53" s="78">
        <v>57</v>
      </c>
      <c r="H53" s="79">
        <v>28.269100000000002</v>
      </c>
      <c r="I53" s="78">
        <v>28</v>
      </c>
      <c r="J53" s="80">
        <v>46.004399999999997</v>
      </c>
      <c r="K53" s="78">
        <v>39</v>
      </c>
      <c r="L53" s="79">
        <v>6.3951000000000002</v>
      </c>
      <c r="M53" s="79">
        <v>2.5792999999999999</v>
      </c>
      <c r="N53" s="79">
        <v>7.8490000000000002</v>
      </c>
      <c r="O53" s="81">
        <v>74.692300000000003</v>
      </c>
      <c r="P53" s="78">
        <v>59</v>
      </c>
      <c r="Q53" s="82">
        <v>6332</v>
      </c>
      <c r="R53" s="78">
        <v>23</v>
      </c>
      <c r="S53" s="81">
        <v>1790</v>
      </c>
      <c r="T53" s="78">
        <v>16</v>
      </c>
      <c r="U53" s="79">
        <v>6.4000000000000003E-3</v>
      </c>
      <c r="V53" s="78">
        <v>64</v>
      </c>
      <c r="W53" s="81">
        <v>39</v>
      </c>
      <c r="X53" s="81">
        <v>39</v>
      </c>
      <c r="Y53" s="82">
        <v>804</v>
      </c>
      <c r="Z53" s="79">
        <v>1.0137</v>
      </c>
      <c r="AA53" s="83">
        <v>231</v>
      </c>
      <c r="AB53" s="76">
        <v>48</v>
      </c>
    </row>
    <row r="54" spans="1:28" ht="9.75" customHeight="1" x14ac:dyDescent="0.2">
      <c r="A54" s="99">
        <v>49</v>
      </c>
      <c r="B54" s="78">
        <v>46</v>
      </c>
      <c r="C54" s="106" t="s">
        <v>61</v>
      </c>
      <c r="D54" s="107" t="s">
        <v>4</v>
      </c>
      <c r="E54" s="114" t="s">
        <v>22</v>
      </c>
      <c r="F54" s="77">
        <v>37080</v>
      </c>
      <c r="G54" s="78">
        <v>65</v>
      </c>
      <c r="H54" s="79">
        <v>23.1663</v>
      </c>
      <c r="I54" s="78">
        <v>48</v>
      </c>
      <c r="J54" s="80">
        <v>36.5488</v>
      </c>
      <c r="K54" s="78">
        <v>74</v>
      </c>
      <c r="L54" s="79">
        <v>3.8595999999999999</v>
      </c>
      <c r="M54" s="79">
        <v>1.1135999999999999</v>
      </c>
      <c r="N54" s="79">
        <v>4.9981</v>
      </c>
      <c r="O54" s="81">
        <v>58.5</v>
      </c>
      <c r="P54" s="78">
        <v>74</v>
      </c>
      <c r="Q54" s="82">
        <v>8003</v>
      </c>
      <c r="R54" s="78">
        <v>15</v>
      </c>
      <c r="S54" s="81">
        <v>1854</v>
      </c>
      <c r="T54" s="78">
        <v>14</v>
      </c>
      <c r="U54" s="79">
        <v>0.71740000000000004</v>
      </c>
      <c r="V54" s="78">
        <v>38</v>
      </c>
      <c r="W54" s="81">
        <v>50</v>
      </c>
      <c r="X54" s="81">
        <v>50</v>
      </c>
      <c r="Y54" s="82">
        <v>824</v>
      </c>
      <c r="Z54" s="79">
        <v>1.1759999999999999</v>
      </c>
      <c r="AA54" s="83">
        <v>240</v>
      </c>
      <c r="AB54" s="76">
        <v>49</v>
      </c>
    </row>
    <row r="55" spans="1:28" ht="9.75" customHeight="1" x14ac:dyDescent="0.2">
      <c r="A55" s="100">
        <v>50</v>
      </c>
      <c r="B55" s="103" t="s">
        <v>19</v>
      </c>
      <c r="C55" s="108" t="s">
        <v>62</v>
      </c>
      <c r="D55" s="109" t="s">
        <v>1</v>
      </c>
      <c r="E55" s="115" t="s">
        <v>2</v>
      </c>
      <c r="F55" s="84">
        <v>52818.181799999998</v>
      </c>
      <c r="G55" s="85">
        <v>45</v>
      </c>
      <c r="H55" s="86">
        <v>22.7486</v>
      </c>
      <c r="I55" s="85">
        <v>53</v>
      </c>
      <c r="J55" s="87">
        <v>40.368099999999998</v>
      </c>
      <c r="K55" s="85">
        <v>56</v>
      </c>
      <c r="L55" s="86">
        <v>4.0224000000000002</v>
      </c>
      <c r="M55" s="86">
        <v>1.4060999999999999</v>
      </c>
      <c r="N55" s="86">
        <v>12.177</v>
      </c>
      <c r="O55" s="88">
        <v>93.7273</v>
      </c>
      <c r="P55" s="85">
        <v>43</v>
      </c>
      <c r="Q55" s="89">
        <v>2554</v>
      </c>
      <c r="R55" s="85">
        <v>65</v>
      </c>
      <c r="S55" s="88">
        <v>581</v>
      </c>
      <c r="T55" s="85">
        <v>59</v>
      </c>
      <c r="U55" s="86">
        <v>0.58379999999999999</v>
      </c>
      <c r="V55" s="85">
        <v>39</v>
      </c>
      <c r="W55" s="88">
        <v>11</v>
      </c>
      <c r="X55" s="88">
        <v>11</v>
      </c>
      <c r="Y55" s="89">
        <v>486</v>
      </c>
      <c r="Z55" s="86">
        <v>1.2739</v>
      </c>
      <c r="AA55" s="90">
        <v>245</v>
      </c>
      <c r="AB55" s="76">
        <v>50</v>
      </c>
    </row>
    <row r="56" spans="1:28" ht="9.75" customHeight="1" x14ac:dyDescent="0.2">
      <c r="A56" s="99">
        <v>51</v>
      </c>
      <c r="B56" s="78">
        <v>58</v>
      </c>
      <c r="C56" s="106" t="s">
        <v>63</v>
      </c>
      <c r="D56" s="107" t="s">
        <v>17</v>
      </c>
      <c r="E56" s="114" t="s">
        <v>2</v>
      </c>
      <c r="F56" s="77">
        <v>59333.333299999998</v>
      </c>
      <c r="G56" s="78">
        <v>35</v>
      </c>
      <c r="H56" s="79">
        <v>17.8536</v>
      </c>
      <c r="I56" s="78">
        <v>70</v>
      </c>
      <c r="J56" s="80">
        <v>46.890700000000002</v>
      </c>
      <c r="K56" s="78">
        <v>32</v>
      </c>
      <c r="L56" s="79">
        <v>1.3648</v>
      </c>
      <c r="M56" s="79">
        <v>0.60160000000000002</v>
      </c>
      <c r="N56" s="79">
        <v>20.561699999999998</v>
      </c>
      <c r="O56" s="81">
        <v>155.83330000000001</v>
      </c>
      <c r="P56" s="78">
        <v>7</v>
      </c>
      <c r="Q56" s="82">
        <v>1994</v>
      </c>
      <c r="R56" s="78">
        <v>77</v>
      </c>
      <c r="S56" s="81">
        <v>356</v>
      </c>
      <c r="T56" s="78">
        <v>78</v>
      </c>
      <c r="U56" s="79">
        <v>0.10199999999999999</v>
      </c>
      <c r="V56" s="78">
        <v>57</v>
      </c>
      <c r="W56" s="81">
        <v>6</v>
      </c>
      <c r="X56" s="81">
        <v>6</v>
      </c>
      <c r="Y56" s="82">
        <v>279</v>
      </c>
      <c r="Z56" s="79">
        <v>1.1540999999999999</v>
      </c>
      <c r="AA56" s="83">
        <v>246</v>
      </c>
      <c r="AB56" s="76">
        <v>51</v>
      </c>
    </row>
    <row r="57" spans="1:28" ht="9.75" customHeight="1" x14ac:dyDescent="0.2">
      <c r="A57" s="99">
        <v>52</v>
      </c>
      <c r="B57" s="78">
        <v>57</v>
      </c>
      <c r="C57" s="106" t="s">
        <v>64</v>
      </c>
      <c r="D57" s="107" t="s">
        <v>4</v>
      </c>
      <c r="E57" s="114" t="s">
        <v>5</v>
      </c>
      <c r="F57" s="77">
        <v>48100</v>
      </c>
      <c r="G57" s="78">
        <v>50</v>
      </c>
      <c r="H57" s="79">
        <v>32.336100000000002</v>
      </c>
      <c r="I57" s="78">
        <v>12</v>
      </c>
      <c r="J57" s="80">
        <v>47.831899999999997</v>
      </c>
      <c r="K57" s="78">
        <v>28</v>
      </c>
      <c r="L57" s="79">
        <v>15.542999999999999</v>
      </c>
      <c r="M57" s="79">
        <v>9.0595999999999997</v>
      </c>
      <c r="N57" s="79">
        <v>7.2317999999999998</v>
      </c>
      <c r="O57" s="81">
        <v>71.150000000000006</v>
      </c>
      <c r="P57" s="78">
        <v>61</v>
      </c>
      <c r="Q57" s="82">
        <v>2975</v>
      </c>
      <c r="R57" s="78">
        <v>56</v>
      </c>
      <c r="S57" s="81">
        <v>962</v>
      </c>
      <c r="T57" s="78">
        <v>39</v>
      </c>
      <c r="U57" s="79">
        <v>-2.8899999999999999E-2</v>
      </c>
      <c r="V57" s="78">
        <v>69</v>
      </c>
      <c r="W57" s="81">
        <v>20</v>
      </c>
      <c r="X57" s="81">
        <v>20</v>
      </c>
      <c r="Y57" s="82">
        <v>558</v>
      </c>
      <c r="Z57" s="79">
        <v>0.76160000000000005</v>
      </c>
      <c r="AA57" s="83">
        <v>248</v>
      </c>
      <c r="AB57" s="76">
        <v>52</v>
      </c>
    </row>
    <row r="58" spans="1:28" ht="9.75" customHeight="1" x14ac:dyDescent="0.2">
      <c r="A58" s="99">
        <v>53</v>
      </c>
      <c r="B58" s="78">
        <v>62</v>
      </c>
      <c r="C58" s="106" t="s">
        <v>65</v>
      </c>
      <c r="D58" s="107" t="s">
        <v>1</v>
      </c>
      <c r="E58" s="114" t="s">
        <v>2</v>
      </c>
      <c r="F58" s="77">
        <v>63800</v>
      </c>
      <c r="G58" s="78">
        <v>27</v>
      </c>
      <c r="H58" s="79">
        <v>14.408300000000001</v>
      </c>
      <c r="I58" s="78">
        <v>80</v>
      </c>
      <c r="J58" s="80">
        <v>30.533000000000001</v>
      </c>
      <c r="K58" s="78">
        <v>83</v>
      </c>
      <c r="L58" s="79">
        <v>22.361899999999999</v>
      </c>
      <c r="M58" s="79">
        <v>18.542899999999999</v>
      </c>
      <c r="N58" s="79">
        <v>14.6341</v>
      </c>
      <c r="O58" s="81">
        <v>67.599999999999994</v>
      </c>
      <c r="P58" s="78">
        <v>62</v>
      </c>
      <c r="Q58" s="82">
        <v>4428</v>
      </c>
      <c r="R58" s="78">
        <v>38</v>
      </c>
      <c r="S58" s="81">
        <v>638</v>
      </c>
      <c r="T58" s="78">
        <v>53</v>
      </c>
      <c r="U58" s="79">
        <v>0.4209</v>
      </c>
      <c r="V58" s="78">
        <v>43</v>
      </c>
      <c r="W58" s="81">
        <v>20</v>
      </c>
      <c r="X58" s="81">
        <v>10</v>
      </c>
      <c r="Y58" s="82">
        <v>516</v>
      </c>
      <c r="Z58" s="79">
        <v>1.444</v>
      </c>
      <c r="AA58" s="83">
        <v>250</v>
      </c>
      <c r="AB58" s="76">
        <v>53</v>
      </c>
    </row>
    <row r="59" spans="1:28" ht="9.75" customHeight="1" x14ac:dyDescent="0.2">
      <c r="A59" s="99">
        <v>54</v>
      </c>
      <c r="B59" s="78">
        <v>50</v>
      </c>
      <c r="C59" s="106" t="s">
        <v>66</v>
      </c>
      <c r="D59" s="107" t="s">
        <v>39</v>
      </c>
      <c r="E59" s="114" t="s">
        <v>2</v>
      </c>
      <c r="F59" s="77">
        <v>51285.7143</v>
      </c>
      <c r="G59" s="78">
        <v>48</v>
      </c>
      <c r="H59" s="79">
        <v>25.479099999999999</v>
      </c>
      <c r="I59" s="78">
        <v>41</v>
      </c>
      <c r="J59" s="80">
        <v>46.628799999999998</v>
      </c>
      <c r="K59" s="78">
        <v>35</v>
      </c>
      <c r="L59" s="79">
        <v>8.7385000000000002</v>
      </c>
      <c r="M59" s="79">
        <v>5.5769000000000002</v>
      </c>
      <c r="N59" s="79">
        <v>6.2130000000000001</v>
      </c>
      <c r="O59" s="81">
        <v>93.857100000000003</v>
      </c>
      <c r="P59" s="78">
        <v>42</v>
      </c>
      <c r="Q59" s="82">
        <v>1409</v>
      </c>
      <c r="R59" s="78">
        <v>87</v>
      </c>
      <c r="S59" s="81">
        <v>359</v>
      </c>
      <c r="T59" s="78">
        <v>77</v>
      </c>
      <c r="U59" s="79">
        <v>0.96779999999999999</v>
      </c>
      <c r="V59" s="78">
        <v>33</v>
      </c>
      <c r="W59" s="81">
        <v>7</v>
      </c>
      <c r="X59" s="81">
        <v>7</v>
      </c>
      <c r="Y59" s="82">
        <v>304</v>
      </c>
      <c r="Z59" s="79">
        <v>0.85670000000000002</v>
      </c>
      <c r="AA59" s="83">
        <v>251</v>
      </c>
      <c r="AB59" s="76">
        <v>54</v>
      </c>
    </row>
    <row r="60" spans="1:28" ht="9.75" customHeight="1" x14ac:dyDescent="0.2">
      <c r="A60" s="99">
        <v>55</v>
      </c>
      <c r="B60" s="78">
        <v>51</v>
      </c>
      <c r="C60" s="106" t="s">
        <v>67</v>
      </c>
      <c r="D60" s="107" t="s">
        <v>4</v>
      </c>
      <c r="E60" s="114" t="s">
        <v>5</v>
      </c>
      <c r="F60" s="77">
        <v>46333.333299999998</v>
      </c>
      <c r="G60" s="78">
        <v>55</v>
      </c>
      <c r="H60" s="79">
        <v>22.248899999999999</v>
      </c>
      <c r="I60" s="78">
        <v>57</v>
      </c>
      <c r="J60" s="80">
        <v>36.614600000000003</v>
      </c>
      <c r="K60" s="78">
        <v>73</v>
      </c>
      <c r="L60" s="79">
        <v>6.2244999999999999</v>
      </c>
      <c r="M60" s="79">
        <v>2.6735000000000002</v>
      </c>
      <c r="N60" s="79">
        <v>12.725099999999999</v>
      </c>
      <c r="O60" s="81">
        <v>76.25</v>
      </c>
      <c r="P60" s="78">
        <v>56</v>
      </c>
      <c r="Q60" s="82">
        <v>2499</v>
      </c>
      <c r="R60" s="78">
        <v>66</v>
      </c>
      <c r="S60" s="81">
        <v>556</v>
      </c>
      <c r="T60" s="78">
        <v>61</v>
      </c>
      <c r="U60" s="79">
        <v>1.2839</v>
      </c>
      <c r="V60" s="78">
        <v>27</v>
      </c>
      <c r="W60" s="81">
        <v>12</v>
      </c>
      <c r="X60" s="81">
        <v>12</v>
      </c>
      <c r="Y60" s="82">
        <v>319</v>
      </c>
      <c r="Z60" s="79">
        <v>1.3103</v>
      </c>
      <c r="AA60" s="83">
        <v>261</v>
      </c>
      <c r="AB60" s="76">
        <v>55</v>
      </c>
    </row>
    <row r="61" spans="1:28" ht="9.75" customHeight="1" x14ac:dyDescent="0.2">
      <c r="A61" s="99">
        <v>56</v>
      </c>
      <c r="B61" s="78">
        <v>65</v>
      </c>
      <c r="C61" s="106" t="s">
        <v>68</v>
      </c>
      <c r="D61" s="107" t="s">
        <v>69</v>
      </c>
      <c r="E61" s="114" t="s">
        <v>22</v>
      </c>
      <c r="F61" s="77">
        <v>47260.869599999998</v>
      </c>
      <c r="G61" s="78">
        <v>53</v>
      </c>
      <c r="H61" s="79">
        <v>13.386699999999999</v>
      </c>
      <c r="I61" s="78">
        <v>88</v>
      </c>
      <c r="J61" s="80">
        <v>22.709399999999999</v>
      </c>
      <c r="K61" s="78">
        <v>96</v>
      </c>
      <c r="L61" s="79">
        <v>9.6712000000000007</v>
      </c>
      <c r="M61" s="79">
        <v>7</v>
      </c>
      <c r="N61" s="79">
        <v>3.4861</v>
      </c>
      <c r="O61" s="81">
        <v>63.586199999999998</v>
      </c>
      <c r="P61" s="78">
        <v>67</v>
      </c>
      <c r="Q61" s="82">
        <v>8120</v>
      </c>
      <c r="R61" s="78">
        <v>14</v>
      </c>
      <c r="S61" s="81">
        <v>1087</v>
      </c>
      <c r="T61" s="78">
        <v>32</v>
      </c>
      <c r="U61" s="79">
        <v>0.56720000000000004</v>
      </c>
      <c r="V61" s="78">
        <v>40</v>
      </c>
      <c r="W61" s="81">
        <v>29</v>
      </c>
      <c r="X61" s="81">
        <v>23</v>
      </c>
      <c r="Y61" s="82">
        <v>319</v>
      </c>
      <c r="Z61" s="79">
        <v>0.36990000000000001</v>
      </c>
      <c r="AA61" s="83">
        <v>262</v>
      </c>
      <c r="AB61" s="76">
        <v>56</v>
      </c>
    </row>
    <row r="62" spans="1:28" ht="9.75" customHeight="1" x14ac:dyDescent="0.2">
      <c r="A62" s="99">
        <v>57</v>
      </c>
      <c r="B62" s="78">
        <v>54</v>
      </c>
      <c r="C62" s="106" t="s">
        <v>70</v>
      </c>
      <c r="D62" s="107" t="s">
        <v>1</v>
      </c>
      <c r="E62" s="114" t="s">
        <v>2</v>
      </c>
      <c r="F62" s="77">
        <v>53916.666700000002</v>
      </c>
      <c r="G62" s="78">
        <v>44</v>
      </c>
      <c r="H62" s="79">
        <v>19.348099999999999</v>
      </c>
      <c r="I62" s="78">
        <v>63</v>
      </c>
      <c r="J62" s="80">
        <v>38.696199999999997</v>
      </c>
      <c r="K62" s="78">
        <v>60</v>
      </c>
      <c r="L62" s="79">
        <v>1.6872</v>
      </c>
      <c r="M62" s="79">
        <v>1.0817000000000001</v>
      </c>
      <c r="N62" s="79">
        <v>6.0107999999999997</v>
      </c>
      <c r="O62" s="81">
        <v>107.83329999999999</v>
      </c>
      <c r="P62" s="78">
        <v>26</v>
      </c>
      <c r="Q62" s="82">
        <v>3344</v>
      </c>
      <c r="R62" s="78">
        <v>50</v>
      </c>
      <c r="S62" s="81">
        <v>647</v>
      </c>
      <c r="T62" s="78">
        <v>51</v>
      </c>
      <c r="U62" s="79">
        <v>-1.6776</v>
      </c>
      <c r="V62" s="78">
        <v>80</v>
      </c>
      <c r="W62" s="81">
        <v>12</v>
      </c>
      <c r="X62" s="81">
        <v>12</v>
      </c>
      <c r="Y62" s="82">
        <v>464</v>
      </c>
      <c r="Z62" s="79">
        <v>1.3900999999999999</v>
      </c>
      <c r="AA62" s="83">
        <v>263</v>
      </c>
      <c r="AB62" s="76">
        <v>57</v>
      </c>
    </row>
    <row r="63" spans="1:28" ht="18.75" customHeight="1" x14ac:dyDescent="0.25">
      <c r="A63" s="138">
        <v>58</v>
      </c>
      <c r="B63" s="117">
        <v>45</v>
      </c>
      <c r="C63" s="110" t="s">
        <v>134</v>
      </c>
      <c r="D63" s="39" t="s">
        <v>13</v>
      </c>
      <c r="E63" s="40" t="s">
        <v>2</v>
      </c>
      <c r="F63" s="41">
        <v>46153.8462</v>
      </c>
      <c r="G63" s="37">
        <v>56</v>
      </c>
      <c r="H63" s="42">
        <v>25.510200000000001</v>
      </c>
      <c r="I63" s="37">
        <v>40</v>
      </c>
      <c r="J63" s="43">
        <v>53.741500000000002</v>
      </c>
      <c r="K63" s="37">
        <v>10</v>
      </c>
      <c r="L63" s="42">
        <v>2.0249999999999999</v>
      </c>
      <c r="M63" s="42">
        <v>1.1623000000000001</v>
      </c>
      <c r="N63" s="42">
        <v>11.8673</v>
      </c>
      <c r="O63" s="44">
        <v>97.230800000000002</v>
      </c>
      <c r="P63" s="37">
        <v>34</v>
      </c>
      <c r="Q63" s="45">
        <v>2352</v>
      </c>
      <c r="R63" s="37">
        <v>70</v>
      </c>
      <c r="S63" s="44">
        <v>600</v>
      </c>
      <c r="T63" s="37">
        <v>55</v>
      </c>
      <c r="U63" s="42">
        <v>-0.2087</v>
      </c>
      <c r="V63" s="37">
        <v>72</v>
      </c>
      <c r="W63" s="44">
        <v>13</v>
      </c>
      <c r="X63" s="44">
        <v>13</v>
      </c>
      <c r="Y63" s="45">
        <v>361</v>
      </c>
      <c r="Z63" s="42">
        <v>1.4703999999999999</v>
      </c>
      <c r="AA63" s="46">
        <v>272</v>
      </c>
      <c r="AB63" s="118">
        <v>58</v>
      </c>
    </row>
    <row r="64" spans="1:28" ht="9.75" customHeight="1" x14ac:dyDescent="0.2">
      <c r="A64" s="99">
        <v>59</v>
      </c>
      <c r="B64" s="78">
        <v>89</v>
      </c>
      <c r="C64" s="106" t="s">
        <v>143</v>
      </c>
      <c r="D64" s="107" t="s">
        <v>4</v>
      </c>
      <c r="E64" s="114" t="s">
        <v>22</v>
      </c>
      <c r="F64" s="77">
        <v>33000</v>
      </c>
      <c r="G64" s="78">
        <v>73</v>
      </c>
      <c r="H64" s="79">
        <v>31.773599999999998</v>
      </c>
      <c r="I64" s="78">
        <v>17</v>
      </c>
      <c r="J64" s="80">
        <v>47.668900000000001</v>
      </c>
      <c r="K64" s="78">
        <v>29</v>
      </c>
      <c r="L64" s="79">
        <v>3.0874000000000001</v>
      </c>
      <c r="M64" s="79">
        <v>1.6294</v>
      </c>
      <c r="N64" s="79">
        <v>4.5461999999999998</v>
      </c>
      <c r="O64" s="81">
        <v>49.508800000000001</v>
      </c>
      <c r="P64" s="78">
        <v>83</v>
      </c>
      <c r="Q64" s="82">
        <v>5920</v>
      </c>
      <c r="R64" s="78">
        <v>26</v>
      </c>
      <c r="S64" s="81">
        <v>1881</v>
      </c>
      <c r="T64" s="78">
        <v>13</v>
      </c>
      <c r="U64" s="79">
        <v>-0.75719999999999998</v>
      </c>
      <c r="V64" s="78">
        <v>77</v>
      </c>
      <c r="W64" s="81">
        <v>57</v>
      </c>
      <c r="X64" s="81">
        <v>57</v>
      </c>
      <c r="Y64" s="82">
        <v>572</v>
      </c>
      <c r="Z64" s="79">
        <v>1.4196</v>
      </c>
      <c r="AA64" s="83">
        <v>276</v>
      </c>
      <c r="AB64" s="76">
        <v>59</v>
      </c>
    </row>
    <row r="65" spans="1:28" ht="9.75" customHeight="1" x14ac:dyDescent="0.2">
      <c r="A65" s="100">
        <v>60</v>
      </c>
      <c r="B65" s="85">
        <v>73</v>
      </c>
      <c r="C65" s="108" t="s">
        <v>71</v>
      </c>
      <c r="D65" s="109" t="s">
        <v>72</v>
      </c>
      <c r="E65" s="115" t="s">
        <v>2</v>
      </c>
      <c r="F65" s="84">
        <v>34833.333299999998</v>
      </c>
      <c r="G65" s="85">
        <v>69</v>
      </c>
      <c r="H65" s="86">
        <v>28.8674</v>
      </c>
      <c r="I65" s="85">
        <v>25</v>
      </c>
      <c r="J65" s="87">
        <v>38.397799999999997</v>
      </c>
      <c r="K65" s="85">
        <v>62</v>
      </c>
      <c r="L65" s="86">
        <v>9.4474</v>
      </c>
      <c r="M65" s="86">
        <v>5.3684000000000003</v>
      </c>
      <c r="N65" s="86">
        <v>12.1547</v>
      </c>
      <c r="O65" s="88">
        <v>46.333300000000001</v>
      </c>
      <c r="P65" s="85">
        <v>87</v>
      </c>
      <c r="Q65" s="89">
        <v>724</v>
      </c>
      <c r="R65" s="85">
        <v>99</v>
      </c>
      <c r="S65" s="88">
        <v>209</v>
      </c>
      <c r="T65" s="85">
        <v>91</v>
      </c>
      <c r="U65" s="86">
        <v>6.6234000000000002</v>
      </c>
      <c r="V65" s="85">
        <v>4</v>
      </c>
      <c r="W65" s="88">
        <v>6</v>
      </c>
      <c r="X65" s="88">
        <v>6</v>
      </c>
      <c r="Y65" s="89">
        <v>122</v>
      </c>
      <c r="Z65" s="86">
        <v>0.68030000000000002</v>
      </c>
      <c r="AA65" s="90">
        <v>284</v>
      </c>
      <c r="AB65" s="76">
        <v>60</v>
      </c>
    </row>
    <row r="66" spans="1:28" ht="9.75" customHeight="1" x14ac:dyDescent="0.2">
      <c r="A66" s="99">
        <v>61</v>
      </c>
      <c r="B66" s="78">
        <v>92</v>
      </c>
      <c r="C66" s="106" t="s">
        <v>73</v>
      </c>
      <c r="D66" s="107" t="s">
        <v>1</v>
      </c>
      <c r="E66" s="114" t="s">
        <v>2</v>
      </c>
      <c r="F66" s="77">
        <v>42388.888899999998</v>
      </c>
      <c r="G66" s="78">
        <v>59</v>
      </c>
      <c r="H66" s="79">
        <v>27.4559</v>
      </c>
      <c r="I66" s="78">
        <v>34</v>
      </c>
      <c r="J66" s="80">
        <v>42.0655</v>
      </c>
      <c r="K66" s="78">
        <v>51</v>
      </c>
      <c r="L66" s="79">
        <v>7.4854000000000003</v>
      </c>
      <c r="M66" s="79">
        <v>4.0533999999999999</v>
      </c>
      <c r="N66" s="79">
        <v>6.1893000000000002</v>
      </c>
      <c r="O66" s="81">
        <v>64.944400000000002</v>
      </c>
      <c r="P66" s="78">
        <v>66</v>
      </c>
      <c r="Q66" s="82">
        <v>2779</v>
      </c>
      <c r="R66" s="78">
        <v>61</v>
      </c>
      <c r="S66" s="81">
        <v>763</v>
      </c>
      <c r="T66" s="78">
        <v>47</v>
      </c>
      <c r="U66" s="79">
        <v>-0.128</v>
      </c>
      <c r="V66" s="78">
        <v>70</v>
      </c>
      <c r="W66" s="81">
        <v>18</v>
      </c>
      <c r="X66" s="81">
        <v>18</v>
      </c>
      <c r="Y66" s="82">
        <v>536</v>
      </c>
      <c r="Z66" s="79">
        <v>0.87129999999999996</v>
      </c>
      <c r="AA66" s="83">
        <v>290</v>
      </c>
      <c r="AB66" s="76">
        <v>61</v>
      </c>
    </row>
    <row r="67" spans="1:28" ht="9.75" customHeight="1" x14ac:dyDescent="0.2">
      <c r="A67" s="99">
        <v>62</v>
      </c>
      <c r="B67" s="78">
        <v>105</v>
      </c>
      <c r="C67" s="106" t="s">
        <v>74</v>
      </c>
      <c r="D67" s="107" t="s">
        <v>4</v>
      </c>
      <c r="E67" s="114" t="s">
        <v>5</v>
      </c>
      <c r="F67" s="77">
        <v>35666.666700000002</v>
      </c>
      <c r="G67" s="78">
        <v>67</v>
      </c>
      <c r="H67" s="79">
        <v>25.674900000000001</v>
      </c>
      <c r="I67" s="78">
        <v>38</v>
      </c>
      <c r="J67" s="80">
        <v>37.2226</v>
      </c>
      <c r="K67" s="78">
        <v>71</v>
      </c>
      <c r="L67" s="79">
        <v>10.668100000000001</v>
      </c>
      <c r="M67" s="79">
        <v>6.69</v>
      </c>
      <c r="N67" s="79">
        <v>5.0720000000000001</v>
      </c>
      <c r="O67" s="81">
        <v>51.708300000000001</v>
      </c>
      <c r="P67" s="78">
        <v>81</v>
      </c>
      <c r="Q67" s="82">
        <v>3334</v>
      </c>
      <c r="R67" s="78">
        <v>51</v>
      </c>
      <c r="S67" s="81">
        <v>856</v>
      </c>
      <c r="T67" s="78">
        <v>42</v>
      </c>
      <c r="U67" s="79">
        <v>0.12839999999999999</v>
      </c>
      <c r="V67" s="78">
        <v>54</v>
      </c>
      <c r="W67" s="81">
        <v>24</v>
      </c>
      <c r="X67" s="81">
        <v>24</v>
      </c>
      <c r="Y67" s="82">
        <v>288</v>
      </c>
      <c r="Z67" s="79">
        <v>0.74309999999999998</v>
      </c>
      <c r="AA67" s="83">
        <v>291</v>
      </c>
      <c r="AB67" s="76">
        <v>62</v>
      </c>
    </row>
    <row r="68" spans="1:28" ht="9.75" customHeight="1" x14ac:dyDescent="0.2">
      <c r="A68" s="99">
        <v>63</v>
      </c>
      <c r="B68" s="78">
        <v>32</v>
      </c>
      <c r="C68" s="106" t="s">
        <v>75</v>
      </c>
      <c r="D68" s="107" t="s">
        <v>17</v>
      </c>
      <c r="E68" s="114" t="s">
        <v>2</v>
      </c>
      <c r="F68" s="77">
        <v>33235.294099999999</v>
      </c>
      <c r="G68" s="78">
        <v>72</v>
      </c>
      <c r="H68" s="79">
        <v>16.803000000000001</v>
      </c>
      <c r="I68" s="78">
        <v>73</v>
      </c>
      <c r="J68" s="80">
        <v>31.434899999999999</v>
      </c>
      <c r="K68" s="78">
        <v>80</v>
      </c>
      <c r="L68" s="79">
        <v>3.4895</v>
      </c>
      <c r="M68" s="79">
        <v>2.7652999999999999</v>
      </c>
      <c r="N68" s="79">
        <v>-5.7584999999999997</v>
      </c>
      <c r="O68" s="81">
        <v>62.176499999999997</v>
      </c>
      <c r="P68" s="78">
        <v>71</v>
      </c>
      <c r="Q68" s="82">
        <v>6725</v>
      </c>
      <c r="R68" s="78">
        <v>21</v>
      </c>
      <c r="S68" s="81">
        <v>1130</v>
      </c>
      <c r="T68" s="78">
        <v>29</v>
      </c>
      <c r="U68" s="79">
        <v>0.124</v>
      </c>
      <c r="V68" s="78">
        <v>55</v>
      </c>
      <c r="W68" s="81">
        <v>34</v>
      </c>
      <c r="X68" s="81">
        <v>34</v>
      </c>
      <c r="Y68" s="82">
        <v>622</v>
      </c>
      <c r="Z68" s="79">
        <v>1.1833</v>
      </c>
      <c r="AA68" s="83">
        <v>292</v>
      </c>
      <c r="AB68" s="76">
        <v>63</v>
      </c>
    </row>
    <row r="69" spans="1:28" ht="9.75" customHeight="1" x14ac:dyDescent="0.2">
      <c r="A69" s="99">
        <v>64</v>
      </c>
      <c r="B69" s="78">
        <v>94</v>
      </c>
      <c r="C69" s="106" t="s">
        <v>76</v>
      </c>
      <c r="D69" s="107" t="s">
        <v>69</v>
      </c>
      <c r="E69" s="114" t="s">
        <v>5</v>
      </c>
      <c r="F69" s="77">
        <v>30200</v>
      </c>
      <c r="G69" s="78">
        <v>80</v>
      </c>
      <c r="H69" s="79">
        <v>32.196199999999997</v>
      </c>
      <c r="I69" s="78">
        <v>14</v>
      </c>
      <c r="J69" s="80">
        <v>48.187600000000003</v>
      </c>
      <c r="K69" s="78">
        <v>27</v>
      </c>
      <c r="L69" s="79">
        <v>46.714300000000001</v>
      </c>
      <c r="M69" s="79">
        <v>26.428599999999999</v>
      </c>
      <c r="N69" s="79">
        <v>17.270800000000001</v>
      </c>
      <c r="O69" s="81">
        <v>45.2</v>
      </c>
      <c r="P69" s="78">
        <v>90</v>
      </c>
      <c r="Q69" s="82">
        <v>469</v>
      </c>
      <c r="R69" s="78">
        <v>102</v>
      </c>
      <c r="S69" s="81">
        <v>151</v>
      </c>
      <c r="T69" s="78">
        <v>94</v>
      </c>
      <c r="U69" s="79">
        <v>5.9</v>
      </c>
      <c r="V69" s="78">
        <v>6</v>
      </c>
      <c r="W69" s="81">
        <v>5</v>
      </c>
      <c r="X69" s="81">
        <v>5</v>
      </c>
      <c r="Y69" s="82">
        <v>106</v>
      </c>
      <c r="Z69" s="79">
        <v>0.3019</v>
      </c>
      <c r="AA69" s="83">
        <v>292</v>
      </c>
      <c r="AB69" s="76">
        <v>64</v>
      </c>
    </row>
    <row r="70" spans="1:28" ht="9.75" customHeight="1" x14ac:dyDescent="0.2">
      <c r="A70" s="99">
        <v>65</v>
      </c>
      <c r="B70" s="78">
        <v>67</v>
      </c>
      <c r="C70" s="106" t="s">
        <v>77</v>
      </c>
      <c r="D70" s="107" t="s">
        <v>36</v>
      </c>
      <c r="E70" s="114" t="s">
        <v>5</v>
      </c>
      <c r="F70" s="77">
        <v>31724.137900000002</v>
      </c>
      <c r="G70" s="78">
        <v>76</v>
      </c>
      <c r="H70" s="79">
        <v>32.011099999999999</v>
      </c>
      <c r="I70" s="78">
        <v>16</v>
      </c>
      <c r="J70" s="80">
        <v>48.886600000000001</v>
      </c>
      <c r="K70" s="78">
        <v>22</v>
      </c>
      <c r="L70" s="79">
        <v>4.7415000000000003</v>
      </c>
      <c r="M70" s="79">
        <v>2.4428000000000001</v>
      </c>
      <c r="N70" s="79">
        <v>7.2373000000000003</v>
      </c>
      <c r="O70" s="81">
        <v>48.448300000000003</v>
      </c>
      <c r="P70" s="78">
        <v>84</v>
      </c>
      <c r="Q70" s="82">
        <v>2874</v>
      </c>
      <c r="R70" s="78">
        <v>58</v>
      </c>
      <c r="S70" s="81">
        <v>920</v>
      </c>
      <c r="T70" s="78">
        <v>40</v>
      </c>
      <c r="U70" s="79">
        <v>4.2700000000000002E-2</v>
      </c>
      <c r="V70" s="78">
        <v>60</v>
      </c>
      <c r="W70" s="81">
        <v>29</v>
      </c>
      <c r="X70" s="81">
        <v>29</v>
      </c>
      <c r="Y70" s="82">
        <v>281</v>
      </c>
      <c r="Z70" s="79">
        <v>1.0390999999999999</v>
      </c>
      <c r="AA70" s="83">
        <v>294</v>
      </c>
      <c r="AB70" s="76">
        <v>65</v>
      </c>
    </row>
    <row r="71" spans="1:28" ht="9.75" customHeight="1" x14ac:dyDescent="0.2">
      <c r="A71" s="99">
        <v>66</v>
      </c>
      <c r="B71" s="78">
        <v>53</v>
      </c>
      <c r="C71" s="106" t="s">
        <v>78</v>
      </c>
      <c r="D71" s="107" t="s">
        <v>4</v>
      </c>
      <c r="E71" s="114" t="s">
        <v>2</v>
      </c>
      <c r="F71" s="77">
        <v>37478.260900000001</v>
      </c>
      <c r="G71" s="78">
        <v>64</v>
      </c>
      <c r="H71" s="79">
        <v>26.945900000000002</v>
      </c>
      <c r="I71" s="78">
        <v>36</v>
      </c>
      <c r="J71" s="80">
        <v>45.607999999999997</v>
      </c>
      <c r="K71" s="78">
        <v>41</v>
      </c>
      <c r="L71" s="79">
        <v>17.122699999999998</v>
      </c>
      <c r="M71" s="79">
        <v>12.4091</v>
      </c>
      <c r="N71" s="79">
        <v>2.6574</v>
      </c>
      <c r="O71" s="81">
        <v>63.434800000000003</v>
      </c>
      <c r="P71" s="78">
        <v>68</v>
      </c>
      <c r="Q71" s="82">
        <v>3199</v>
      </c>
      <c r="R71" s="78">
        <v>53</v>
      </c>
      <c r="S71" s="81">
        <v>862</v>
      </c>
      <c r="T71" s="78">
        <v>41</v>
      </c>
      <c r="U71" s="79">
        <v>-0.62790000000000001</v>
      </c>
      <c r="V71" s="78">
        <v>74</v>
      </c>
      <c r="W71" s="81">
        <v>23</v>
      </c>
      <c r="X71" s="81">
        <v>23</v>
      </c>
      <c r="Y71" s="82">
        <v>447</v>
      </c>
      <c r="Z71" s="79">
        <v>0.94410000000000005</v>
      </c>
      <c r="AA71" s="83">
        <v>295</v>
      </c>
      <c r="AB71" s="76">
        <v>66</v>
      </c>
    </row>
    <row r="72" spans="1:28" ht="9.75" customHeight="1" x14ac:dyDescent="0.2">
      <c r="A72" s="99">
        <v>67</v>
      </c>
      <c r="B72" s="102" t="s">
        <v>19</v>
      </c>
      <c r="C72" s="106" t="s">
        <v>20</v>
      </c>
      <c r="D72" s="107" t="s">
        <v>72</v>
      </c>
      <c r="E72" s="114" t="s">
        <v>2</v>
      </c>
      <c r="F72" s="77">
        <v>40100</v>
      </c>
      <c r="G72" s="78">
        <v>61</v>
      </c>
      <c r="H72" s="79">
        <v>23.314</v>
      </c>
      <c r="I72" s="78">
        <v>47</v>
      </c>
      <c r="J72" s="80">
        <v>43.7791</v>
      </c>
      <c r="K72" s="78">
        <v>43</v>
      </c>
      <c r="L72" s="79">
        <v>4.2868000000000004</v>
      </c>
      <c r="M72" s="79">
        <v>1.5263</v>
      </c>
      <c r="N72" s="79">
        <v>11.395300000000001</v>
      </c>
      <c r="O72" s="81">
        <v>75.3</v>
      </c>
      <c r="P72" s="78">
        <v>58</v>
      </c>
      <c r="Q72" s="82">
        <v>1720</v>
      </c>
      <c r="R72" s="78">
        <v>79</v>
      </c>
      <c r="S72" s="81">
        <v>401</v>
      </c>
      <c r="T72" s="78">
        <v>74</v>
      </c>
      <c r="U72" s="79">
        <v>2.5100000000000001E-2</v>
      </c>
      <c r="V72" s="78">
        <v>62</v>
      </c>
      <c r="W72" s="81">
        <v>10</v>
      </c>
      <c r="X72" s="81">
        <v>10</v>
      </c>
      <c r="Y72" s="82">
        <v>289</v>
      </c>
      <c r="Z72" s="79">
        <v>0.98270000000000002</v>
      </c>
      <c r="AA72" s="83">
        <v>307</v>
      </c>
      <c r="AB72" s="76">
        <v>67</v>
      </c>
    </row>
    <row r="73" spans="1:28" ht="9.75" customHeight="1" x14ac:dyDescent="0.2">
      <c r="A73" s="99">
        <v>68</v>
      </c>
      <c r="B73" s="78">
        <v>68</v>
      </c>
      <c r="C73" s="106" t="s">
        <v>79</v>
      </c>
      <c r="D73" s="107" t="s">
        <v>17</v>
      </c>
      <c r="E73" s="114" t="s">
        <v>5</v>
      </c>
      <c r="F73" s="77">
        <v>34866.666700000002</v>
      </c>
      <c r="G73" s="78">
        <v>68</v>
      </c>
      <c r="H73" s="79">
        <v>25.253499999999999</v>
      </c>
      <c r="I73" s="78">
        <v>44</v>
      </c>
      <c r="J73" s="80">
        <v>37.759500000000003</v>
      </c>
      <c r="K73" s="78">
        <v>67</v>
      </c>
      <c r="L73" s="79">
        <v>9.2700999999999993</v>
      </c>
      <c r="M73" s="79">
        <v>4.6161000000000003</v>
      </c>
      <c r="N73" s="79">
        <v>5.6977000000000002</v>
      </c>
      <c r="O73" s="81">
        <v>52.133299999999998</v>
      </c>
      <c r="P73" s="78">
        <v>80</v>
      </c>
      <c r="Q73" s="82">
        <v>2071</v>
      </c>
      <c r="R73" s="78">
        <v>75</v>
      </c>
      <c r="S73" s="81">
        <v>523</v>
      </c>
      <c r="T73" s="78">
        <v>63</v>
      </c>
      <c r="U73" s="79">
        <v>0.40189999999999998</v>
      </c>
      <c r="V73" s="78">
        <v>45</v>
      </c>
      <c r="W73" s="81">
        <v>15</v>
      </c>
      <c r="X73" s="81">
        <v>15</v>
      </c>
      <c r="Y73" s="82">
        <v>442</v>
      </c>
      <c r="Z73" s="79">
        <v>1.1356999999999999</v>
      </c>
      <c r="AA73" s="83">
        <v>312</v>
      </c>
      <c r="AB73" s="76">
        <v>68</v>
      </c>
    </row>
    <row r="74" spans="1:28" ht="9.75" customHeight="1" x14ac:dyDescent="0.2">
      <c r="A74" s="99">
        <v>69</v>
      </c>
      <c r="B74" s="78">
        <v>91</v>
      </c>
      <c r="C74" s="106" t="s">
        <v>80</v>
      </c>
      <c r="D74" s="107" t="s">
        <v>69</v>
      </c>
      <c r="E74" s="114" t="s">
        <v>2</v>
      </c>
      <c r="F74" s="77">
        <v>34300</v>
      </c>
      <c r="G74" s="78">
        <v>70</v>
      </c>
      <c r="H74" s="79">
        <v>27.638999999999999</v>
      </c>
      <c r="I74" s="78">
        <v>32</v>
      </c>
      <c r="J74" s="80">
        <v>49.033000000000001</v>
      </c>
      <c r="K74" s="78">
        <v>21</v>
      </c>
      <c r="L74" s="79">
        <v>3.1273</v>
      </c>
      <c r="M74" s="79">
        <v>2.0438000000000001</v>
      </c>
      <c r="N74" s="79">
        <v>11.129</v>
      </c>
      <c r="O74" s="81">
        <v>60.85</v>
      </c>
      <c r="P74" s="78">
        <v>72</v>
      </c>
      <c r="Q74" s="82">
        <v>2482</v>
      </c>
      <c r="R74" s="78">
        <v>67</v>
      </c>
      <c r="S74" s="81">
        <v>686</v>
      </c>
      <c r="T74" s="78">
        <v>50</v>
      </c>
      <c r="U74" s="79">
        <v>-0.13819999999999999</v>
      </c>
      <c r="V74" s="78">
        <v>71</v>
      </c>
      <c r="W74" s="81">
        <v>20</v>
      </c>
      <c r="X74" s="81">
        <v>20</v>
      </c>
      <c r="Y74" s="82">
        <v>411</v>
      </c>
      <c r="Z74" s="79">
        <v>0.47449999999999998</v>
      </c>
      <c r="AA74" s="83">
        <v>312</v>
      </c>
      <c r="AB74" s="76">
        <v>69</v>
      </c>
    </row>
    <row r="75" spans="1:28" ht="9.75" customHeight="1" x14ac:dyDescent="0.2">
      <c r="A75" s="100">
        <v>70</v>
      </c>
      <c r="B75" s="103" t="s">
        <v>19</v>
      </c>
      <c r="C75" s="108" t="s">
        <v>20</v>
      </c>
      <c r="D75" s="109" t="s">
        <v>13</v>
      </c>
      <c r="E75" s="115" t="s">
        <v>2</v>
      </c>
      <c r="F75" s="84">
        <v>40666.666700000002</v>
      </c>
      <c r="G75" s="85">
        <v>60</v>
      </c>
      <c r="H75" s="86">
        <v>29.7561</v>
      </c>
      <c r="I75" s="85">
        <v>22</v>
      </c>
      <c r="J75" s="87">
        <v>46.0976</v>
      </c>
      <c r="K75" s="85">
        <v>38</v>
      </c>
      <c r="L75" s="86">
        <v>15.045500000000001</v>
      </c>
      <c r="M75" s="86">
        <v>11.3864</v>
      </c>
      <c r="N75" s="86">
        <v>6.9512</v>
      </c>
      <c r="O75" s="88">
        <v>63</v>
      </c>
      <c r="P75" s="85">
        <v>70</v>
      </c>
      <c r="Q75" s="89">
        <v>820</v>
      </c>
      <c r="R75" s="85">
        <v>98</v>
      </c>
      <c r="S75" s="88">
        <v>244</v>
      </c>
      <c r="T75" s="85">
        <v>86</v>
      </c>
      <c r="U75" s="86">
        <v>0</v>
      </c>
      <c r="V75" s="85">
        <v>67</v>
      </c>
      <c r="W75" s="88">
        <v>6</v>
      </c>
      <c r="X75" s="88">
        <v>6</v>
      </c>
      <c r="Y75" s="89">
        <v>170</v>
      </c>
      <c r="Z75" s="86">
        <v>1.2176</v>
      </c>
      <c r="AA75" s="90">
        <v>317</v>
      </c>
      <c r="AB75" s="76">
        <v>70</v>
      </c>
    </row>
    <row r="76" spans="1:28" ht="9.75" customHeight="1" x14ac:dyDescent="0.2">
      <c r="A76" s="99">
        <v>71</v>
      </c>
      <c r="B76" s="78">
        <v>41</v>
      </c>
      <c r="C76" s="106" t="s">
        <v>81</v>
      </c>
      <c r="D76" s="107" t="s">
        <v>72</v>
      </c>
      <c r="E76" s="114" t="s">
        <v>5</v>
      </c>
      <c r="F76" s="77">
        <v>38285.7143</v>
      </c>
      <c r="G76" s="78">
        <v>62</v>
      </c>
      <c r="H76" s="79">
        <v>32.406300000000002</v>
      </c>
      <c r="I76" s="78">
        <v>11</v>
      </c>
      <c r="J76" s="80">
        <v>50.181399999999996</v>
      </c>
      <c r="K76" s="78">
        <v>20</v>
      </c>
      <c r="L76" s="79">
        <v>2.8067000000000002</v>
      </c>
      <c r="M76" s="79">
        <v>2.2423000000000002</v>
      </c>
      <c r="N76" s="79">
        <v>5.4478999999999997</v>
      </c>
      <c r="O76" s="81">
        <v>59.285699999999999</v>
      </c>
      <c r="P76" s="78">
        <v>73</v>
      </c>
      <c r="Q76" s="82">
        <v>827</v>
      </c>
      <c r="R76" s="78">
        <v>97</v>
      </c>
      <c r="S76" s="81">
        <v>268</v>
      </c>
      <c r="T76" s="78">
        <v>85</v>
      </c>
      <c r="U76" s="79">
        <v>-0.70220000000000005</v>
      </c>
      <c r="V76" s="78">
        <v>75</v>
      </c>
      <c r="W76" s="81">
        <v>7</v>
      </c>
      <c r="X76" s="81">
        <v>7</v>
      </c>
      <c r="Y76" s="82">
        <v>125</v>
      </c>
      <c r="Z76" s="79">
        <v>1.1120000000000001</v>
      </c>
      <c r="AA76" s="83">
        <v>318</v>
      </c>
      <c r="AB76" s="76">
        <v>71</v>
      </c>
    </row>
    <row r="77" spans="1:28" ht="9.75" customHeight="1" x14ac:dyDescent="0.2">
      <c r="A77" s="99">
        <v>72</v>
      </c>
      <c r="B77" s="102" t="s">
        <v>19</v>
      </c>
      <c r="C77" s="106" t="s">
        <v>20</v>
      </c>
      <c r="D77" s="107" t="s">
        <v>72</v>
      </c>
      <c r="E77" s="114" t="s">
        <v>2</v>
      </c>
      <c r="F77" s="77">
        <v>33750</v>
      </c>
      <c r="G77" s="78">
        <v>71</v>
      </c>
      <c r="H77" s="79">
        <v>27.835100000000001</v>
      </c>
      <c r="I77" s="78">
        <v>31</v>
      </c>
      <c r="J77" s="80">
        <v>52.886600000000001</v>
      </c>
      <c r="K77" s="78">
        <v>13</v>
      </c>
      <c r="L77" s="79">
        <v>600</v>
      </c>
      <c r="M77" s="79">
        <v>194</v>
      </c>
      <c r="N77" s="79">
        <v>20</v>
      </c>
      <c r="O77" s="81">
        <v>34.200000000000003</v>
      </c>
      <c r="P77" s="78">
        <v>94</v>
      </c>
      <c r="Q77" s="82">
        <v>970</v>
      </c>
      <c r="R77" s="78">
        <v>93</v>
      </c>
      <c r="S77" s="81">
        <v>270</v>
      </c>
      <c r="T77" s="78">
        <v>84</v>
      </c>
      <c r="U77" s="79">
        <v>1.1120000000000001</v>
      </c>
      <c r="V77" s="78">
        <v>30</v>
      </c>
      <c r="W77" s="81">
        <v>15</v>
      </c>
      <c r="X77" s="81">
        <v>8</v>
      </c>
      <c r="Y77" s="82">
        <v>222</v>
      </c>
      <c r="Z77" s="79">
        <v>1.2117</v>
      </c>
      <c r="AA77" s="83">
        <v>319</v>
      </c>
      <c r="AB77" s="76">
        <v>72</v>
      </c>
    </row>
    <row r="78" spans="1:28" ht="9.75" customHeight="1" x14ac:dyDescent="0.2">
      <c r="A78" s="99">
        <v>73</v>
      </c>
      <c r="B78" s="78">
        <v>87</v>
      </c>
      <c r="C78" s="106" t="s">
        <v>82</v>
      </c>
      <c r="D78" s="107" t="s">
        <v>9</v>
      </c>
      <c r="E78" s="114" t="s">
        <v>5</v>
      </c>
      <c r="F78" s="77">
        <v>31066.666700000002</v>
      </c>
      <c r="G78" s="78">
        <v>78</v>
      </c>
      <c r="H78" s="79">
        <v>32.137900000000002</v>
      </c>
      <c r="I78" s="78">
        <v>15</v>
      </c>
      <c r="J78" s="80">
        <v>44.689700000000002</v>
      </c>
      <c r="K78" s="78">
        <v>42</v>
      </c>
      <c r="L78" s="79">
        <v>14.8947</v>
      </c>
      <c r="M78" s="79">
        <v>9.1052999999999997</v>
      </c>
      <c r="N78" s="79">
        <v>4.3448000000000002</v>
      </c>
      <c r="O78" s="81">
        <v>43.2</v>
      </c>
      <c r="P78" s="78">
        <v>91</v>
      </c>
      <c r="Q78" s="82">
        <v>1450</v>
      </c>
      <c r="R78" s="78">
        <v>86</v>
      </c>
      <c r="S78" s="81">
        <v>466</v>
      </c>
      <c r="T78" s="78">
        <v>69</v>
      </c>
      <c r="U78" s="79">
        <v>5.2400000000000002E-2</v>
      </c>
      <c r="V78" s="78">
        <v>59</v>
      </c>
      <c r="W78" s="81">
        <v>15</v>
      </c>
      <c r="X78" s="81">
        <v>15</v>
      </c>
      <c r="Y78" s="82">
        <v>334</v>
      </c>
      <c r="Z78" s="79">
        <v>0.28739999999999999</v>
      </c>
      <c r="AA78" s="83">
        <v>329</v>
      </c>
      <c r="AB78" s="76">
        <v>73</v>
      </c>
    </row>
    <row r="79" spans="1:28" ht="9.75" customHeight="1" x14ac:dyDescent="0.2">
      <c r="A79" s="99">
        <v>74</v>
      </c>
      <c r="B79" s="102" t="s">
        <v>19</v>
      </c>
      <c r="C79" s="106" t="s">
        <v>20</v>
      </c>
      <c r="D79" s="107" t="s">
        <v>4</v>
      </c>
      <c r="E79" s="114" t="s">
        <v>22</v>
      </c>
      <c r="F79" s="77">
        <v>27875</v>
      </c>
      <c r="G79" s="78">
        <v>85</v>
      </c>
      <c r="H79" s="79">
        <v>3.8359000000000001</v>
      </c>
      <c r="I79" s="78">
        <v>98</v>
      </c>
      <c r="J79" s="80">
        <v>14.4147</v>
      </c>
      <c r="K79" s="78">
        <v>99</v>
      </c>
      <c r="L79" s="79">
        <v>2.3834</v>
      </c>
      <c r="M79" s="79">
        <v>0.59740000000000004</v>
      </c>
      <c r="N79" s="79">
        <v>-0.5504</v>
      </c>
      <c r="O79" s="81">
        <v>72.869600000000005</v>
      </c>
      <c r="P79" s="78">
        <v>60</v>
      </c>
      <c r="Q79" s="82">
        <v>11627</v>
      </c>
      <c r="R79" s="78">
        <v>6</v>
      </c>
      <c r="S79" s="81">
        <v>446</v>
      </c>
      <c r="T79" s="78">
        <v>71</v>
      </c>
      <c r="U79" s="79">
        <v>-2.0409000000000002</v>
      </c>
      <c r="V79" s="78">
        <v>81</v>
      </c>
      <c r="W79" s="81">
        <v>23</v>
      </c>
      <c r="X79" s="81">
        <v>16</v>
      </c>
      <c r="Y79" s="82">
        <v>517</v>
      </c>
      <c r="Z79" s="79">
        <v>0.75980000000000003</v>
      </c>
      <c r="AA79" s="83">
        <v>330</v>
      </c>
      <c r="AB79" s="76">
        <v>74</v>
      </c>
    </row>
    <row r="80" spans="1:28" ht="9.75" customHeight="1" x14ac:dyDescent="0.2">
      <c r="A80" s="99">
        <v>75</v>
      </c>
      <c r="B80" s="78">
        <v>72</v>
      </c>
      <c r="C80" s="106" t="s">
        <v>83</v>
      </c>
      <c r="D80" s="107" t="s">
        <v>13</v>
      </c>
      <c r="E80" s="114" t="s">
        <v>2</v>
      </c>
      <c r="F80" s="77">
        <v>36600</v>
      </c>
      <c r="G80" s="78">
        <v>66</v>
      </c>
      <c r="H80" s="79">
        <v>16.252199999999998</v>
      </c>
      <c r="I80" s="78">
        <v>74</v>
      </c>
      <c r="J80" s="80">
        <v>39.875700000000002</v>
      </c>
      <c r="K80" s="78">
        <v>58</v>
      </c>
      <c r="L80" s="79">
        <v>0.69350000000000001</v>
      </c>
      <c r="M80" s="79">
        <v>0.31940000000000002</v>
      </c>
      <c r="N80" s="79">
        <v>12.611000000000001</v>
      </c>
      <c r="O80" s="81">
        <v>89.8</v>
      </c>
      <c r="P80" s="78">
        <v>48</v>
      </c>
      <c r="Q80" s="82">
        <v>1126</v>
      </c>
      <c r="R80" s="78">
        <v>90</v>
      </c>
      <c r="S80" s="81">
        <v>183</v>
      </c>
      <c r="T80" s="78">
        <v>92</v>
      </c>
      <c r="U80" s="79">
        <v>9.4899999999999998E-2</v>
      </c>
      <c r="V80" s="78">
        <v>58</v>
      </c>
      <c r="W80" s="81">
        <v>5</v>
      </c>
      <c r="X80" s="81">
        <v>5</v>
      </c>
      <c r="Y80" s="82">
        <v>183</v>
      </c>
      <c r="Z80" s="79">
        <v>1.306</v>
      </c>
      <c r="AA80" s="83">
        <v>336</v>
      </c>
      <c r="AB80" s="76">
        <v>75</v>
      </c>
    </row>
    <row r="81" spans="1:28" ht="9.75" customHeight="1" x14ac:dyDescent="0.2">
      <c r="A81" s="99">
        <v>76</v>
      </c>
      <c r="B81" s="78">
        <v>2</v>
      </c>
      <c r="C81" s="106" t="s">
        <v>84</v>
      </c>
      <c r="D81" s="107" t="s">
        <v>1</v>
      </c>
      <c r="E81" s="114" t="s">
        <v>2</v>
      </c>
      <c r="F81" s="77">
        <v>38000</v>
      </c>
      <c r="G81" s="78">
        <v>63</v>
      </c>
      <c r="H81" s="79">
        <v>16.154900000000001</v>
      </c>
      <c r="I81" s="78">
        <v>76</v>
      </c>
      <c r="J81" s="80">
        <v>40.3401</v>
      </c>
      <c r="K81" s="78">
        <v>57</v>
      </c>
      <c r="L81" s="79">
        <v>11.166700000000001</v>
      </c>
      <c r="M81" s="79">
        <v>7.2718999999999996</v>
      </c>
      <c r="N81" s="79">
        <v>5.7629000000000001</v>
      </c>
      <c r="O81" s="81">
        <v>94.888900000000007</v>
      </c>
      <c r="P81" s="78">
        <v>41</v>
      </c>
      <c r="Q81" s="82">
        <v>2117</v>
      </c>
      <c r="R81" s="78">
        <v>74</v>
      </c>
      <c r="S81" s="81">
        <v>342</v>
      </c>
      <c r="T81" s="78">
        <v>79</v>
      </c>
      <c r="U81" s="79">
        <v>-3.5726</v>
      </c>
      <c r="V81" s="78">
        <v>87</v>
      </c>
      <c r="W81" s="81">
        <v>9</v>
      </c>
      <c r="X81" s="81">
        <v>9</v>
      </c>
      <c r="Y81" s="82">
        <v>463</v>
      </c>
      <c r="Z81" s="79">
        <v>0.81430000000000002</v>
      </c>
      <c r="AA81" s="83">
        <v>341</v>
      </c>
      <c r="AB81" s="76">
        <v>76</v>
      </c>
    </row>
    <row r="82" spans="1:28" ht="9.75" customHeight="1" x14ac:dyDescent="0.2">
      <c r="A82" s="99">
        <v>77</v>
      </c>
      <c r="B82" s="78">
        <v>85</v>
      </c>
      <c r="C82" s="106" t="s">
        <v>85</v>
      </c>
      <c r="D82" s="107" t="s">
        <v>86</v>
      </c>
      <c r="E82" s="114" t="s">
        <v>2</v>
      </c>
      <c r="F82" s="77">
        <v>31416.666700000002</v>
      </c>
      <c r="G82" s="78">
        <v>77</v>
      </c>
      <c r="H82" s="79">
        <v>13.5222</v>
      </c>
      <c r="I82" s="78">
        <v>87</v>
      </c>
      <c r="J82" s="80">
        <v>40.925400000000003</v>
      </c>
      <c r="K82" s="78">
        <v>54</v>
      </c>
      <c r="L82" s="79">
        <v>35</v>
      </c>
      <c r="M82" s="79">
        <v>14.0175</v>
      </c>
      <c r="N82" s="79">
        <v>14.1469</v>
      </c>
      <c r="O82" s="81">
        <v>95.083299999999994</v>
      </c>
      <c r="P82" s="78">
        <v>39</v>
      </c>
      <c r="Q82" s="82">
        <v>2788</v>
      </c>
      <c r="R82" s="78">
        <v>59</v>
      </c>
      <c r="S82" s="81">
        <v>377</v>
      </c>
      <c r="T82" s="78">
        <v>75</v>
      </c>
      <c r="U82" s="79">
        <v>-1.1591</v>
      </c>
      <c r="V82" s="78">
        <v>79</v>
      </c>
      <c r="W82" s="81">
        <v>12</v>
      </c>
      <c r="X82" s="81">
        <v>12</v>
      </c>
      <c r="Y82" s="82">
        <v>616</v>
      </c>
      <c r="Z82" s="79">
        <v>0.74829999999999997</v>
      </c>
      <c r="AA82" s="83">
        <v>341</v>
      </c>
      <c r="AB82" s="76">
        <v>77</v>
      </c>
    </row>
    <row r="83" spans="1:28" ht="9.75" customHeight="1" x14ac:dyDescent="0.2">
      <c r="A83" s="99">
        <v>78</v>
      </c>
      <c r="B83" s="78">
        <v>101</v>
      </c>
      <c r="C83" s="106" t="s">
        <v>87</v>
      </c>
      <c r="D83" s="107" t="s">
        <v>17</v>
      </c>
      <c r="E83" s="114" t="s">
        <v>2</v>
      </c>
      <c r="F83" s="77">
        <v>28857.142899999999</v>
      </c>
      <c r="G83" s="78">
        <v>83</v>
      </c>
      <c r="H83" s="79">
        <v>17.383800000000001</v>
      </c>
      <c r="I83" s="78">
        <v>72</v>
      </c>
      <c r="J83" s="80">
        <v>38.167000000000002</v>
      </c>
      <c r="K83" s="78">
        <v>64</v>
      </c>
      <c r="L83" s="79">
        <v>17.1493</v>
      </c>
      <c r="M83" s="79">
        <v>10.238799999999999</v>
      </c>
      <c r="N83" s="79">
        <v>12.7797</v>
      </c>
      <c r="O83" s="81">
        <v>63.357100000000003</v>
      </c>
      <c r="P83" s="78">
        <v>69</v>
      </c>
      <c r="Q83" s="82">
        <v>2324</v>
      </c>
      <c r="R83" s="78">
        <v>71</v>
      </c>
      <c r="S83" s="81">
        <v>404</v>
      </c>
      <c r="T83" s="78">
        <v>73</v>
      </c>
      <c r="U83" s="79">
        <v>0.28920000000000001</v>
      </c>
      <c r="V83" s="78">
        <v>48</v>
      </c>
      <c r="W83" s="81">
        <v>14</v>
      </c>
      <c r="X83" s="81">
        <v>14</v>
      </c>
      <c r="Y83" s="82">
        <v>284</v>
      </c>
      <c r="Z83" s="79">
        <v>0.92959999999999998</v>
      </c>
      <c r="AA83" s="83">
        <v>343</v>
      </c>
      <c r="AB83" s="76">
        <v>78</v>
      </c>
    </row>
    <row r="84" spans="1:28" ht="9.75" customHeight="1" x14ac:dyDescent="0.2">
      <c r="A84" s="99">
        <v>79</v>
      </c>
      <c r="B84" s="78">
        <v>95</v>
      </c>
      <c r="C84" s="106" t="s">
        <v>88</v>
      </c>
      <c r="D84" s="107" t="s">
        <v>39</v>
      </c>
      <c r="E84" s="114" t="s">
        <v>5</v>
      </c>
      <c r="F84" s="77">
        <v>27444.4444</v>
      </c>
      <c r="G84" s="78">
        <v>86</v>
      </c>
      <c r="H84" s="79">
        <v>18.970800000000001</v>
      </c>
      <c r="I84" s="78">
        <v>65</v>
      </c>
      <c r="J84" s="80">
        <v>37.749600000000001</v>
      </c>
      <c r="K84" s="78">
        <v>68</v>
      </c>
      <c r="L84" s="79">
        <v>1.7693000000000001</v>
      </c>
      <c r="M84" s="79">
        <v>0.68089999999999995</v>
      </c>
      <c r="N84" s="79">
        <v>11.751200000000001</v>
      </c>
      <c r="O84" s="81">
        <v>54.6111</v>
      </c>
      <c r="P84" s="78">
        <v>78</v>
      </c>
      <c r="Q84" s="82">
        <v>2604</v>
      </c>
      <c r="R84" s="78">
        <v>64</v>
      </c>
      <c r="S84" s="81">
        <v>494</v>
      </c>
      <c r="T84" s="78">
        <v>67</v>
      </c>
      <c r="U84" s="79">
        <v>0.20610000000000001</v>
      </c>
      <c r="V84" s="78">
        <v>51</v>
      </c>
      <c r="W84" s="81">
        <v>18</v>
      </c>
      <c r="X84" s="81">
        <v>18</v>
      </c>
      <c r="Y84" s="82">
        <v>733</v>
      </c>
      <c r="Z84" s="79">
        <v>0.71679999999999999</v>
      </c>
      <c r="AA84" s="83">
        <v>344</v>
      </c>
      <c r="AB84" s="76">
        <v>79</v>
      </c>
    </row>
    <row r="85" spans="1:28" ht="9.75" customHeight="1" x14ac:dyDescent="0.2">
      <c r="A85" s="100">
        <v>80</v>
      </c>
      <c r="B85" s="85">
        <v>49</v>
      </c>
      <c r="C85" s="108" t="s">
        <v>89</v>
      </c>
      <c r="D85" s="109" t="s">
        <v>7</v>
      </c>
      <c r="E85" s="115" t="s">
        <v>2</v>
      </c>
      <c r="F85" s="84">
        <v>47800</v>
      </c>
      <c r="G85" s="85">
        <v>52</v>
      </c>
      <c r="H85" s="86">
        <v>14.7258</v>
      </c>
      <c r="I85" s="85">
        <v>79</v>
      </c>
      <c r="J85" s="87">
        <v>53.357999999999997</v>
      </c>
      <c r="K85" s="85">
        <v>12</v>
      </c>
      <c r="L85" s="86">
        <v>1.9696</v>
      </c>
      <c r="M85" s="86">
        <v>1.585</v>
      </c>
      <c r="N85" s="86">
        <v>5.4221000000000004</v>
      </c>
      <c r="O85" s="88">
        <v>86.6</v>
      </c>
      <c r="P85" s="85">
        <v>50</v>
      </c>
      <c r="Q85" s="89">
        <v>1623</v>
      </c>
      <c r="R85" s="85">
        <v>80</v>
      </c>
      <c r="S85" s="88">
        <v>239</v>
      </c>
      <c r="T85" s="85">
        <v>87</v>
      </c>
      <c r="U85" s="86">
        <v>-7.3483999999999998</v>
      </c>
      <c r="V85" s="85">
        <v>94</v>
      </c>
      <c r="W85" s="88">
        <v>10</v>
      </c>
      <c r="X85" s="88">
        <v>5</v>
      </c>
      <c r="Y85" s="89">
        <v>218</v>
      </c>
      <c r="Z85" s="86">
        <v>0.71560000000000001</v>
      </c>
      <c r="AA85" s="90">
        <v>355</v>
      </c>
      <c r="AB85" s="76">
        <v>80</v>
      </c>
    </row>
    <row r="86" spans="1:28" ht="9.75" customHeight="1" x14ac:dyDescent="0.2">
      <c r="A86" s="99">
        <v>81</v>
      </c>
      <c r="B86" s="78" t="s">
        <v>19</v>
      </c>
      <c r="C86" s="106" t="s">
        <v>90</v>
      </c>
      <c r="D86" s="107" t="s">
        <v>4</v>
      </c>
      <c r="E86" s="114" t="s">
        <v>2</v>
      </c>
      <c r="F86" s="77">
        <v>32458.333299999998</v>
      </c>
      <c r="G86" s="78">
        <v>75</v>
      </c>
      <c r="H86" s="79">
        <v>19.666799999999999</v>
      </c>
      <c r="I86" s="78">
        <v>62</v>
      </c>
      <c r="J86" s="80">
        <v>37.187600000000003</v>
      </c>
      <c r="K86" s="78">
        <v>72</v>
      </c>
      <c r="L86" s="79">
        <v>10.5</v>
      </c>
      <c r="M86" s="79">
        <v>9.2759</v>
      </c>
      <c r="N86" s="79">
        <v>-7.2203999999999997</v>
      </c>
      <c r="O86" s="81">
        <v>52.607100000000003</v>
      </c>
      <c r="P86" s="78">
        <v>79</v>
      </c>
      <c r="Q86" s="82">
        <v>3961</v>
      </c>
      <c r="R86" s="78">
        <v>43</v>
      </c>
      <c r="S86" s="81">
        <v>779</v>
      </c>
      <c r="T86" s="78">
        <v>44</v>
      </c>
      <c r="U86" s="79">
        <v>-8.0757999999999992</v>
      </c>
      <c r="V86" s="78">
        <v>97</v>
      </c>
      <c r="W86" s="81">
        <v>28</v>
      </c>
      <c r="X86" s="81">
        <v>24</v>
      </c>
      <c r="Y86" s="82">
        <v>277</v>
      </c>
      <c r="Z86" s="79">
        <v>0.63539999999999996</v>
      </c>
      <c r="AA86" s="83">
        <v>356</v>
      </c>
      <c r="AB86" s="76">
        <v>81</v>
      </c>
    </row>
    <row r="87" spans="1:28" ht="9.75" customHeight="1" x14ac:dyDescent="0.2">
      <c r="A87" s="99">
        <v>82</v>
      </c>
      <c r="B87" s="78">
        <v>79</v>
      </c>
      <c r="C87" s="106" t="s">
        <v>91</v>
      </c>
      <c r="D87" s="107" t="s">
        <v>4</v>
      </c>
      <c r="E87" s="114" t="s">
        <v>5</v>
      </c>
      <c r="F87" s="77">
        <v>32933.333299999998</v>
      </c>
      <c r="G87" s="78">
        <v>74</v>
      </c>
      <c r="H87" s="79">
        <v>20.515000000000001</v>
      </c>
      <c r="I87" s="78">
        <v>61</v>
      </c>
      <c r="J87" s="80">
        <v>30.066400000000002</v>
      </c>
      <c r="K87" s="78">
        <v>85</v>
      </c>
      <c r="L87" s="79">
        <v>7.6788999999999996</v>
      </c>
      <c r="M87" s="79">
        <v>4.5</v>
      </c>
      <c r="N87" s="79">
        <v>8.5548000000000002</v>
      </c>
      <c r="O87" s="81">
        <v>48.2667</v>
      </c>
      <c r="P87" s="78">
        <v>85</v>
      </c>
      <c r="Q87" s="82">
        <v>2408</v>
      </c>
      <c r="R87" s="78">
        <v>68</v>
      </c>
      <c r="S87" s="81">
        <v>494</v>
      </c>
      <c r="T87" s="78">
        <v>66</v>
      </c>
      <c r="U87" s="79">
        <v>0</v>
      </c>
      <c r="V87" s="78">
        <v>68</v>
      </c>
      <c r="W87" s="81">
        <v>15</v>
      </c>
      <c r="X87" s="81">
        <v>15</v>
      </c>
      <c r="Y87" s="82">
        <v>417</v>
      </c>
      <c r="Z87" s="79">
        <v>0.62350000000000005</v>
      </c>
      <c r="AA87" s="83">
        <v>356</v>
      </c>
      <c r="AB87" s="76">
        <v>82</v>
      </c>
    </row>
    <row r="88" spans="1:28" ht="9.75" customHeight="1" x14ac:dyDescent="0.2">
      <c r="A88" s="99">
        <v>83</v>
      </c>
      <c r="B88" s="78">
        <v>69</v>
      </c>
      <c r="C88" s="106" t="s">
        <v>92</v>
      </c>
      <c r="D88" s="107" t="s">
        <v>72</v>
      </c>
      <c r="E88" s="114" t="s">
        <v>5</v>
      </c>
      <c r="F88" s="77">
        <v>28909.090899999999</v>
      </c>
      <c r="G88" s="78">
        <v>82</v>
      </c>
      <c r="H88" s="79">
        <v>26.2593</v>
      </c>
      <c r="I88" s="78">
        <v>37</v>
      </c>
      <c r="J88" s="80">
        <v>46.490499999999997</v>
      </c>
      <c r="K88" s="78">
        <v>36</v>
      </c>
      <c r="L88" s="79">
        <v>1.3694</v>
      </c>
      <c r="M88" s="79">
        <v>0.69589999999999996</v>
      </c>
      <c r="N88" s="79">
        <v>11.1478</v>
      </c>
      <c r="O88" s="81">
        <v>51.181800000000003</v>
      </c>
      <c r="P88" s="78">
        <v>82</v>
      </c>
      <c r="Q88" s="82">
        <v>1211</v>
      </c>
      <c r="R88" s="78">
        <v>88</v>
      </c>
      <c r="S88" s="81">
        <v>318</v>
      </c>
      <c r="T88" s="78">
        <v>81</v>
      </c>
      <c r="U88" s="79">
        <v>-0.53580000000000005</v>
      </c>
      <c r="V88" s="78">
        <v>73</v>
      </c>
      <c r="W88" s="81">
        <v>11</v>
      </c>
      <c r="X88" s="81">
        <v>11</v>
      </c>
      <c r="Y88" s="82">
        <v>196</v>
      </c>
      <c r="Z88" s="79">
        <v>0.5</v>
      </c>
      <c r="AA88" s="83">
        <v>362</v>
      </c>
      <c r="AB88" s="76">
        <v>83</v>
      </c>
    </row>
    <row r="89" spans="1:28" ht="9.75" customHeight="1" x14ac:dyDescent="0.2">
      <c r="A89" s="99">
        <v>84</v>
      </c>
      <c r="B89" s="78">
        <v>24</v>
      </c>
      <c r="C89" s="106" t="s">
        <v>93</v>
      </c>
      <c r="D89" s="107" t="s">
        <v>4</v>
      </c>
      <c r="E89" s="114" t="s">
        <v>5</v>
      </c>
      <c r="F89" s="77">
        <v>30823.529399999999</v>
      </c>
      <c r="G89" s="78">
        <v>79</v>
      </c>
      <c r="H89" s="79">
        <v>22.6938</v>
      </c>
      <c r="I89" s="78">
        <v>54</v>
      </c>
      <c r="J89" s="80">
        <v>48.8523</v>
      </c>
      <c r="K89" s="78">
        <v>23</v>
      </c>
      <c r="L89" s="79">
        <v>4.6618000000000004</v>
      </c>
      <c r="M89" s="79">
        <v>2.4106000000000001</v>
      </c>
      <c r="N89" s="79">
        <v>6.8487</v>
      </c>
      <c r="O89" s="81">
        <v>66.352900000000005</v>
      </c>
      <c r="P89" s="78">
        <v>64</v>
      </c>
      <c r="Q89" s="82">
        <v>2309</v>
      </c>
      <c r="R89" s="78">
        <v>72</v>
      </c>
      <c r="S89" s="81">
        <v>524</v>
      </c>
      <c r="T89" s="78">
        <v>62</v>
      </c>
      <c r="U89" s="79">
        <v>-6.9494999999999996</v>
      </c>
      <c r="V89" s="78">
        <v>93</v>
      </c>
      <c r="W89" s="81">
        <v>17</v>
      </c>
      <c r="X89" s="81">
        <v>17</v>
      </c>
      <c r="Y89" s="82">
        <v>335</v>
      </c>
      <c r="Z89" s="79">
        <v>0.74629999999999996</v>
      </c>
      <c r="AA89" s="83">
        <v>362</v>
      </c>
      <c r="AB89" s="76">
        <v>84</v>
      </c>
    </row>
    <row r="90" spans="1:28" ht="9.75" customHeight="1" x14ac:dyDescent="0.2">
      <c r="A90" s="99">
        <v>85</v>
      </c>
      <c r="B90" s="78">
        <v>83</v>
      </c>
      <c r="C90" s="106" t="s">
        <v>20</v>
      </c>
      <c r="D90" s="107" t="s">
        <v>13</v>
      </c>
      <c r="E90" s="114" t="s">
        <v>2</v>
      </c>
      <c r="F90" s="77">
        <v>24333.333299999998</v>
      </c>
      <c r="G90" s="78">
        <v>90</v>
      </c>
      <c r="H90" s="79">
        <v>14.398400000000001</v>
      </c>
      <c r="I90" s="78">
        <v>81</v>
      </c>
      <c r="J90" s="80">
        <v>51.019100000000002</v>
      </c>
      <c r="K90" s="78">
        <v>16</v>
      </c>
      <c r="L90" s="79">
        <v>3.7572000000000001</v>
      </c>
      <c r="M90" s="79">
        <v>2.2282999999999999</v>
      </c>
      <c r="N90" s="79">
        <v>6.1238000000000001</v>
      </c>
      <c r="O90" s="81">
        <v>86.222200000000001</v>
      </c>
      <c r="P90" s="78">
        <v>51</v>
      </c>
      <c r="Q90" s="82">
        <v>1521</v>
      </c>
      <c r="R90" s="78">
        <v>81</v>
      </c>
      <c r="S90" s="81">
        <v>219</v>
      </c>
      <c r="T90" s="78">
        <v>89</v>
      </c>
      <c r="U90" s="79">
        <v>3.5000000000000003E-2</v>
      </c>
      <c r="V90" s="78">
        <v>61</v>
      </c>
      <c r="W90" s="81">
        <v>9</v>
      </c>
      <c r="X90" s="81">
        <v>9</v>
      </c>
      <c r="Y90" s="82">
        <v>285</v>
      </c>
      <c r="Z90" s="79">
        <v>1.3187</v>
      </c>
      <c r="AA90" s="83">
        <v>364</v>
      </c>
      <c r="AB90" s="76">
        <v>85</v>
      </c>
    </row>
    <row r="91" spans="1:28" ht="9.75" customHeight="1" x14ac:dyDescent="0.2">
      <c r="A91" s="99">
        <v>86</v>
      </c>
      <c r="B91" s="78">
        <v>98</v>
      </c>
      <c r="C91" s="106" t="s">
        <v>20</v>
      </c>
      <c r="D91" s="107" t="s">
        <v>36</v>
      </c>
      <c r="E91" s="114" t="s">
        <v>22</v>
      </c>
      <c r="F91" s="77">
        <v>26518.518499999998</v>
      </c>
      <c r="G91" s="78">
        <v>87</v>
      </c>
      <c r="H91" s="79">
        <v>26.9985</v>
      </c>
      <c r="I91" s="78">
        <v>35</v>
      </c>
      <c r="J91" s="80">
        <v>57.428400000000003</v>
      </c>
      <c r="K91" s="78">
        <v>6</v>
      </c>
      <c r="L91" s="79">
        <v>8.6135999999999999</v>
      </c>
      <c r="M91" s="79">
        <v>8.3391000000000002</v>
      </c>
      <c r="N91" s="79">
        <v>-25.948899999999998</v>
      </c>
      <c r="O91" s="81">
        <v>46.151499999999999</v>
      </c>
      <c r="P91" s="78">
        <v>88</v>
      </c>
      <c r="Q91" s="82">
        <v>2652</v>
      </c>
      <c r="R91" s="78">
        <v>63</v>
      </c>
      <c r="S91" s="81">
        <v>716</v>
      </c>
      <c r="T91" s="78">
        <v>48</v>
      </c>
      <c r="U91" s="79">
        <v>-6.6702000000000004</v>
      </c>
      <c r="V91" s="78">
        <v>91</v>
      </c>
      <c r="W91" s="81">
        <v>33</v>
      </c>
      <c r="X91" s="81">
        <v>27</v>
      </c>
      <c r="Y91" s="82">
        <v>116</v>
      </c>
      <c r="Z91" s="79">
        <v>0.57999999999999996</v>
      </c>
      <c r="AA91" s="83">
        <v>364</v>
      </c>
      <c r="AB91" s="76">
        <v>86</v>
      </c>
    </row>
    <row r="92" spans="1:28" ht="9.75" customHeight="1" x14ac:dyDescent="0.2">
      <c r="A92" s="99">
        <v>87</v>
      </c>
      <c r="B92" s="78">
        <v>100</v>
      </c>
      <c r="C92" s="106" t="s">
        <v>94</v>
      </c>
      <c r="D92" s="107" t="s">
        <v>1</v>
      </c>
      <c r="E92" s="114" t="s">
        <v>2</v>
      </c>
      <c r="F92" s="77">
        <v>22923.0769</v>
      </c>
      <c r="G92" s="78">
        <v>92</v>
      </c>
      <c r="H92" s="79">
        <v>13.870100000000001</v>
      </c>
      <c r="I92" s="78">
        <v>85</v>
      </c>
      <c r="J92" s="80">
        <v>38.119599999999998</v>
      </c>
      <c r="K92" s="78">
        <v>65</v>
      </c>
      <c r="L92" s="79">
        <v>6.9569000000000001</v>
      </c>
      <c r="M92" s="79">
        <v>3.0701000000000001</v>
      </c>
      <c r="N92" s="79">
        <v>4.9337</v>
      </c>
      <c r="O92" s="81">
        <v>58.5</v>
      </c>
      <c r="P92" s="78">
        <v>75</v>
      </c>
      <c r="Q92" s="82">
        <v>4297</v>
      </c>
      <c r="R92" s="78">
        <v>40</v>
      </c>
      <c r="S92" s="81">
        <v>596</v>
      </c>
      <c r="T92" s="78">
        <v>56</v>
      </c>
      <c r="U92" s="79">
        <v>-2.7484999999999999</v>
      </c>
      <c r="V92" s="78">
        <v>82</v>
      </c>
      <c r="W92" s="81">
        <v>28</v>
      </c>
      <c r="X92" s="81">
        <v>26</v>
      </c>
      <c r="Y92" s="82">
        <v>657</v>
      </c>
      <c r="Z92" s="79">
        <v>1.3070999999999999</v>
      </c>
      <c r="AA92" s="83">
        <v>374</v>
      </c>
      <c r="AB92" s="76">
        <v>87</v>
      </c>
    </row>
    <row r="93" spans="1:28" ht="9.75" customHeight="1" x14ac:dyDescent="0.2">
      <c r="A93" s="99">
        <v>88</v>
      </c>
      <c r="B93" s="78">
        <v>90</v>
      </c>
      <c r="C93" s="106" t="s">
        <v>95</v>
      </c>
      <c r="D93" s="107" t="s">
        <v>28</v>
      </c>
      <c r="E93" s="114" t="s">
        <v>96</v>
      </c>
      <c r="F93" s="77">
        <v>30100</v>
      </c>
      <c r="G93" s="78">
        <v>81</v>
      </c>
      <c r="H93" s="79">
        <v>33.186300000000003</v>
      </c>
      <c r="I93" s="78">
        <v>9</v>
      </c>
      <c r="J93" s="80">
        <v>50.275599999999997</v>
      </c>
      <c r="K93" s="78">
        <v>18</v>
      </c>
      <c r="L93" s="79">
        <v>5.4954000000000001</v>
      </c>
      <c r="M93" s="79">
        <v>5.4219999999999997</v>
      </c>
      <c r="N93" s="79">
        <v>-14.773999999999999</v>
      </c>
      <c r="O93" s="81">
        <v>45.6</v>
      </c>
      <c r="P93" s="78">
        <v>89</v>
      </c>
      <c r="Q93" s="82">
        <v>907</v>
      </c>
      <c r="R93" s="78">
        <v>96</v>
      </c>
      <c r="S93" s="81">
        <v>301</v>
      </c>
      <c r="T93" s="78">
        <v>83</v>
      </c>
      <c r="U93" s="79">
        <v>-13.037800000000001</v>
      </c>
      <c r="V93" s="78">
        <v>100</v>
      </c>
      <c r="W93" s="81">
        <v>10</v>
      </c>
      <c r="X93" s="81">
        <v>10</v>
      </c>
      <c r="Y93" s="82">
        <v>4</v>
      </c>
      <c r="Z93" s="79">
        <v>1.5</v>
      </c>
      <c r="AA93" s="83">
        <v>375</v>
      </c>
      <c r="AB93" s="76">
        <v>88</v>
      </c>
    </row>
    <row r="94" spans="1:28" ht="9.75" customHeight="1" x14ac:dyDescent="0.2">
      <c r="A94" s="99">
        <v>89</v>
      </c>
      <c r="B94" s="78">
        <v>84</v>
      </c>
      <c r="C94" s="106" t="s">
        <v>97</v>
      </c>
      <c r="D94" s="107" t="s">
        <v>1</v>
      </c>
      <c r="E94" s="114" t="s">
        <v>2</v>
      </c>
      <c r="F94" s="77">
        <v>14250</v>
      </c>
      <c r="G94" s="78">
        <v>93</v>
      </c>
      <c r="H94" s="79">
        <v>8.1167999999999996</v>
      </c>
      <c r="I94" s="78">
        <v>94</v>
      </c>
      <c r="J94" s="80">
        <v>26.966899999999999</v>
      </c>
      <c r="K94" s="78">
        <v>91</v>
      </c>
      <c r="L94" s="79">
        <v>1.6453</v>
      </c>
      <c r="M94" s="79">
        <v>0.55910000000000004</v>
      </c>
      <c r="N94" s="79">
        <v>5.6425999999999998</v>
      </c>
      <c r="O94" s="81">
        <v>47.343800000000002</v>
      </c>
      <c r="P94" s="78">
        <v>86</v>
      </c>
      <c r="Q94" s="82">
        <v>5618</v>
      </c>
      <c r="R94" s="78">
        <v>27</v>
      </c>
      <c r="S94" s="81">
        <v>456</v>
      </c>
      <c r="T94" s="78">
        <v>70</v>
      </c>
      <c r="U94" s="79">
        <v>-2.7622</v>
      </c>
      <c r="V94" s="78">
        <v>83</v>
      </c>
      <c r="W94" s="81">
        <v>32</v>
      </c>
      <c r="X94" s="81">
        <v>32</v>
      </c>
      <c r="Y94" s="82">
        <v>622</v>
      </c>
      <c r="Z94" s="79">
        <v>1.0438000000000001</v>
      </c>
      <c r="AA94" s="83">
        <v>383</v>
      </c>
      <c r="AB94" s="76">
        <v>89</v>
      </c>
    </row>
    <row r="95" spans="1:28" ht="9.75" customHeight="1" x14ac:dyDescent="0.2">
      <c r="A95" s="99">
        <v>90</v>
      </c>
      <c r="B95" s="78">
        <v>96</v>
      </c>
      <c r="C95" s="106" t="s">
        <v>20</v>
      </c>
      <c r="D95" s="107" t="s">
        <v>86</v>
      </c>
      <c r="E95" s="114" t="s">
        <v>2</v>
      </c>
      <c r="F95" s="77">
        <v>24333.333299999998</v>
      </c>
      <c r="G95" s="78">
        <v>89</v>
      </c>
      <c r="H95" s="79">
        <v>14.9183</v>
      </c>
      <c r="I95" s="78">
        <v>78</v>
      </c>
      <c r="J95" s="80">
        <v>34.3324</v>
      </c>
      <c r="K95" s="78">
        <v>76</v>
      </c>
      <c r="L95" s="79">
        <v>46.863599999999998</v>
      </c>
      <c r="M95" s="79">
        <v>31.909099999999999</v>
      </c>
      <c r="N95" s="79">
        <v>15.0068</v>
      </c>
      <c r="O95" s="81">
        <v>56</v>
      </c>
      <c r="P95" s="78">
        <v>77</v>
      </c>
      <c r="Q95" s="82">
        <v>1468</v>
      </c>
      <c r="R95" s="78">
        <v>84</v>
      </c>
      <c r="S95" s="81">
        <v>219</v>
      </c>
      <c r="T95" s="78">
        <v>88</v>
      </c>
      <c r="U95" s="79">
        <v>0</v>
      </c>
      <c r="V95" s="78">
        <v>65</v>
      </c>
      <c r="W95" s="81">
        <v>9</v>
      </c>
      <c r="X95" s="81">
        <v>9</v>
      </c>
      <c r="Y95" s="82">
        <v>359</v>
      </c>
      <c r="Z95" s="79">
        <v>0.49709999999999999</v>
      </c>
      <c r="AA95" s="83">
        <v>393</v>
      </c>
      <c r="AB95" s="76">
        <v>90</v>
      </c>
    </row>
    <row r="96" spans="1:28" ht="9.75" customHeight="1" x14ac:dyDescent="0.2">
      <c r="A96" s="99">
        <v>91</v>
      </c>
      <c r="B96" s="78">
        <v>99</v>
      </c>
      <c r="C96" s="106" t="s">
        <v>98</v>
      </c>
      <c r="D96" s="107" t="s">
        <v>69</v>
      </c>
      <c r="E96" s="114" t="s">
        <v>96</v>
      </c>
      <c r="F96" s="77">
        <v>27909.090899999999</v>
      </c>
      <c r="G96" s="78">
        <v>84</v>
      </c>
      <c r="H96" s="79">
        <v>6.9175000000000004</v>
      </c>
      <c r="I96" s="78">
        <v>96</v>
      </c>
      <c r="J96" s="80">
        <v>11.3339</v>
      </c>
      <c r="K96" s="78">
        <v>100</v>
      </c>
      <c r="L96" s="79">
        <v>4.4017999999999997</v>
      </c>
      <c r="M96" s="79">
        <v>1.8884000000000001</v>
      </c>
      <c r="N96" s="79">
        <v>-0.92379999999999995</v>
      </c>
      <c r="O96" s="81">
        <v>41.916699999999999</v>
      </c>
      <c r="P96" s="78">
        <v>92</v>
      </c>
      <c r="Q96" s="82">
        <v>4438</v>
      </c>
      <c r="R96" s="78">
        <v>37</v>
      </c>
      <c r="S96" s="81">
        <v>307</v>
      </c>
      <c r="T96" s="78">
        <v>82</v>
      </c>
      <c r="U96" s="79">
        <v>-3.3990999999999998</v>
      </c>
      <c r="V96" s="78">
        <v>86</v>
      </c>
      <c r="W96" s="81">
        <v>12</v>
      </c>
      <c r="X96" s="81">
        <v>11</v>
      </c>
      <c r="Y96" s="82">
        <v>56</v>
      </c>
      <c r="Z96" s="79">
        <v>0.92859999999999998</v>
      </c>
      <c r="AA96" s="83">
        <v>395</v>
      </c>
      <c r="AB96" s="76">
        <v>91</v>
      </c>
    </row>
    <row r="97" spans="1:28" ht="9.75" customHeight="1" x14ac:dyDescent="0.2">
      <c r="A97" s="99">
        <v>92</v>
      </c>
      <c r="B97" s="78">
        <v>107</v>
      </c>
      <c r="C97" s="106" t="s">
        <v>99</v>
      </c>
      <c r="D97" s="107" t="s">
        <v>1</v>
      </c>
      <c r="E97" s="114" t="s">
        <v>2</v>
      </c>
      <c r="F97" s="77">
        <v>12454.5455</v>
      </c>
      <c r="G97" s="78">
        <v>95</v>
      </c>
      <c r="H97" s="79">
        <v>9.6865000000000006</v>
      </c>
      <c r="I97" s="78">
        <v>91</v>
      </c>
      <c r="J97" s="80">
        <v>24.6524</v>
      </c>
      <c r="K97" s="78">
        <v>94</v>
      </c>
      <c r="L97" s="79">
        <v>13.084300000000001</v>
      </c>
      <c r="M97" s="79">
        <v>5.2047999999999996</v>
      </c>
      <c r="N97" s="79">
        <v>-1.2515000000000001</v>
      </c>
      <c r="O97" s="81">
        <v>31.696999999999999</v>
      </c>
      <c r="P97" s="78">
        <v>97</v>
      </c>
      <c r="Q97" s="82">
        <v>4243</v>
      </c>
      <c r="R97" s="78">
        <v>41</v>
      </c>
      <c r="S97" s="81">
        <v>411</v>
      </c>
      <c r="T97" s="78">
        <v>72</v>
      </c>
      <c r="U97" s="79">
        <v>-3.9586999999999999</v>
      </c>
      <c r="V97" s="78">
        <v>88</v>
      </c>
      <c r="W97" s="81">
        <v>33</v>
      </c>
      <c r="X97" s="81">
        <v>33</v>
      </c>
      <c r="Y97" s="82">
        <v>649</v>
      </c>
      <c r="Z97" s="79">
        <v>0.99709999999999999</v>
      </c>
      <c r="AA97" s="83">
        <v>412</v>
      </c>
      <c r="AB97" s="76">
        <v>92</v>
      </c>
    </row>
    <row r="98" spans="1:28" ht="9.75" customHeight="1" x14ac:dyDescent="0.2">
      <c r="A98" s="99">
        <v>93</v>
      </c>
      <c r="B98" s="78" t="s">
        <v>19</v>
      </c>
      <c r="C98" s="106" t="s">
        <v>100</v>
      </c>
      <c r="D98" s="107" t="s">
        <v>69</v>
      </c>
      <c r="E98" s="114" t="s">
        <v>2</v>
      </c>
      <c r="F98" s="77">
        <v>25200</v>
      </c>
      <c r="G98" s="78">
        <v>88</v>
      </c>
      <c r="H98" s="79">
        <v>13.740500000000001</v>
      </c>
      <c r="I98" s="78">
        <v>86</v>
      </c>
      <c r="J98" s="80">
        <v>41.875700000000002</v>
      </c>
      <c r="K98" s="78">
        <v>52</v>
      </c>
      <c r="L98" s="79">
        <v>3.2936000000000001</v>
      </c>
      <c r="M98" s="79">
        <v>1.7339</v>
      </c>
      <c r="N98" s="79">
        <v>10.577999999999999</v>
      </c>
      <c r="O98" s="81">
        <v>76.8</v>
      </c>
      <c r="P98" s="78">
        <v>55</v>
      </c>
      <c r="Q98" s="82">
        <v>917</v>
      </c>
      <c r="R98" s="78">
        <v>95</v>
      </c>
      <c r="S98" s="81">
        <v>126</v>
      </c>
      <c r="T98" s="78">
        <v>96</v>
      </c>
      <c r="U98" s="79">
        <v>-7.7</v>
      </c>
      <c r="V98" s="78">
        <v>95</v>
      </c>
      <c r="W98" s="81">
        <v>5</v>
      </c>
      <c r="X98" s="81">
        <v>5</v>
      </c>
      <c r="Y98" s="82">
        <v>153</v>
      </c>
      <c r="Z98" s="79">
        <v>0.42480000000000001</v>
      </c>
      <c r="AA98" s="83">
        <v>419</v>
      </c>
      <c r="AB98" s="76">
        <v>93</v>
      </c>
    </row>
    <row r="99" spans="1:28" ht="9.75" customHeight="1" x14ac:dyDescent="0.2">
      <c r="A99" s="99">
        <v>94</v>
      </c>
      <c r="B99" s="78">
        <v>86</v>
      </c>
      <c r="C99" s="106" t="s">
        <v>101</v>
      </c>
      <c r="D99" s="107" t="s">
        <v>86</v>
      </c>
      <c r="E99" s="114" t="s">
        <v>22</v>
      </c>
      <c r="F99" s="77">
        <v>-47160</v>
      </c>
      <c r="G99" s="78">
        <v>104</v>
      </c>
      <c r="H99" s="79">
        <v>-16.636099999999999</v>
      </c>
      <c r="I99" s="78">
        <v>102</v>
      </c>
      <c r="J99" s="80">
        <v>6.3779000000000003</v>
      </c>
      <c r="K99" s="78">
        <v>102</v>
      </c>
      <c r="L99" s="79">
        <v>5.7941000000000003</v>
      </c>
      <c r="M99" s="79">
        <v>4.3845999999999998</v>
      </c>
      <c r="N99" s="79">
        <v>-33.220100000000002</v>
      </c>
      <c r="O99" s="81">
        <v>11.589700000000001</v>
      </c>
      <c r="P99" s="78">
        <v>101</v>
      </c>
      <c r="Q99" s="82">
        <v>7087</v>
      </c>
      <c r="R99" s="78">
        <v>18</v>
      </c>
      <c r="S99" s="81">
        <v>-1179</v>
      </c>
      <c r="T99" s="78">
        <v>104</v>
      </c>
      <c r="U99" s="79">
        <v>-18.834499999999998</v>
      </c>
      <c r="V99" s="78">
        <v>103</v>
      </c>
      <c r="W99" s="81">
        <v>39</v>
      </c>
      <c r="X99" s="81">
        <v>25</v>
      </c>
      <c r="Y99" s="82">
        <v>767</v>
      </c>
      <c r="Z99" s="79">
        <v>0.80569999999999997</v>
      </c>
      <c r="AA99" s="83">
        <v>428</v>
      </c>
      <c r="AB99" s="76">
        <v>94</v>
      </c>
    </row>
    <row r="100" spans="1:28" ht="9.75" customHeight="1" x14ac:dyDescent="0.2">
      <c r="A100" s="99">
        <v>95</v>
      </c>
      <c r="B100" s="78">
        <v>78</v>
      </c>
      <c r="C100" s="106" t="s">
        <v>102</v>
      </c>
      <c r="D100" s="107" t="s">
        <v>4</v>
      </c>
      <c r="E100" s="114" t="s">
        <v>2</v>
      </c>
      <c r="F100" s="77">
        <v>23000</v>
      </c>
      <c r="G100" s="78">
        <v>91</v>
      </c>
      <c r="H100" s="79">
        <v>22.548999999999999</v>
      </c>
      <c r="I100" s="78">
        <v>55</v>
      </c>
      <c r="J100" s="80">
        <v>38.562100000000001</v>
      </c>
      <c r="K100" s="78">
        <v>61</v>
      </c>
      <c r="L100" s="79">
        <v>6.9718</v>
      </c>
      <c r="M100" s="79">
        <v>5.6478999999999999</v>
      </c>
      <c r="N100" s="79">
        <v>-5.2373000000000003</v>
      </c>
      <c r="O100" s="81">
        <v>39.333300000000001</v>
      </c>
      <c r="P100" s="78">
        <v>93</v>
      </c>
      <c r="Q100" s="82">
        <v>612</v>
      </c>
      <c r="R100" s="78">
        <v>100</v>
      </c>
      <c r="S100" s="81">
        <v>138</v>
      </c>
      <c r="T100" s="78">
        <v>95</v>
      </c>
      <c r="U100" s="79">
        <v>-4.3231999999999999</v>
      </c>
      <c r="V100" s="78">
        <v>90</v>
      </c>
      <c r="W100" s="81">
        <v>6</v>
      </c>
      <c r="X100" s="81">
        <v>6</v>
      </c>
      <c r="Y100" s="82">
        <v>253</v>
      </c>
      <c r="Z100" s="79">
        <v>0.28460000000000002</v>
      </c>
      <c r="AA100" s="83">
        <v>429</v>
      </c>
      <c r="AB100" s="76">
        <v>95</v>
      </c>
    </row>
    <row r="101" spans="1:28" ht="9.75" customHeight="1" x14ac:dyDescent="0.2">
      <c r="A101" s="99">
        <v>96</v>
      </c>
      <c r="B101" s="78">
        <v>103</v>
      </c>
      <c r="C101" s="106" t="s">
        <v>103</v>
      </c>
      <c r="D101" s="107" t="s">
        <v>17</v>
      </c>
      <c r="E101" s="114" t="s">
        <v>5</v>
      </c>
      <c r="F101" s="77">
        <v>-35750</v>
      </c>
      <c r="G101" s="78">
        <v>103</v>
      </c>
      <c r="H101" s="79">
        <v>-15.7837</v>
      </c>
      <c r="I101" s="78">
        <v>101</v>
      </c>
      <c r="J101" s="80">
        <v>0.59919999999999995</v>
      </c>
      <c r="K101" s="78">
        <v>104</v>
      </c>
      <c r="L101" s="79">
        <v>2.6646000000000001</v>
      </c>
      <c r="M101" s="79">
        <v>0.94610000000000005</v>
      </c>
      <c r="N101" s="79">
        <v>-25.989599999999999</v>
      </c>
      <c r="O101" s="81">
        <v>1.3571</v>
      </c>
      <c r="P101" s="78">
        <v>104</v>
      </c>
      <c r="Q101" s="82">
        <v>6342</v>
      </c>
      <c r="R101" s="78">
        <v>22</v>
      </c>
      <c r="S101" s="81">
        <v>-1001</v>
      </c>
      <c r="T101" s="78">
        <v>103</v>
      </c>
      <c r="U101" s="79">
        <v>-21.063199999999998</v>
      </c>
      <c r="V101" s="78">
        <v>104</v>
      </c>
      <c r="W101" s="81">
        <v>28</v>
      </c>
      <c r="X101" s="81">
        <v>28</v>
      </c>
      <c r="Y101" s="82">
        <v>728</v>
      </c>
      <c r="Z101" s="79">
        <v>1.0713999999999999</v>
      </c>
      <c r="AA101" s="83">
        <v>434</v>
      </c>
      <c r="AB101" s="76">
        <v>96</v>
      </c>
    </row>
    <row r="102" spans="1:28" ht="9.75" customHeight="1" x14ac:dyDescent="0.2">
      <c r="A102" s="99">
        <v>97</v>
      </c>
      <c r="B102" s="78">
        <v>75</v>
      </c>
      <c r="C102" s="106" t="s">
        <v>104</v>
      </c>
      <c r="D102" s="107" t="s">
        <v>39</v>
      </c>
      <c r="E102" s="114" t="s">
        <v>22</v>
      </c>
      <c r="F102" s="77">
        <v>7344.8275999999996</v>
      </c>
      <c r="G102" s="78">
        <v>96</v>
      </c>
      <c r="H102" s="79">
        <v>6.3261000000000003</v>
      </c>
      <c r="I102" s="78">
        <v>97</v>
      </c>
      <c r="J102" s="80">
        <v>28.482299999999999</v>
      </c>
      <c r="K102" s="78">
        <v>90</v>
      </c>
      <c r="L102" s="79">
        <v>6.8147000000000002</v>
      </c>
      <c r="M102" s="79">
        <v>2.9767999999999999</v>
      </c>
      <c r="N102" s="79">
        <v>-13.495799999999999</v>
      </c>
      <c r="O102" s="81">
        <v>33.069000000000003</v>
      </c>
      <c r="P102" s="78">
        <v>95</v>
      </c>
      <c r="Q102" s="82">
        <v>3367</v>
      </c>
      <c r="R102" s="78">
        <v>49</v>
      </c>
      <c r="S102" s="81">
        <v>213</v>
      </c>
      <c r="T102" s="78">
        <v>90</v>
      </c>
      <c r="U102" s="79">
        <v>-10.2179</v>
      </c>
      <c r="V102" s="78">
        <v>98</v>
      </c>
      <c r="W102" s="81">
        <v>29</v>
      </c>
      <c r="X102" s="81">
        <v>29</v>
      </c>
      <c r="Y102" s="82">
        <v>359</v>
      </c>
      <c r="Z102" s="79">
        <v>0.91920000000000002</v>
      </c>
      <c r="AA102" s="83">
        <v>435</v>
      </c>
      <c r="AB102" s="76">
        <v>97</v>
      </c>
    </row>
    <row r="103" spans="1:28" ht="9.75" customHeight="1" x14ac:dyDescent="0.2">
      <c r="A103" s="99">
        <v>98</v>
      </c>
      <c r="B103" s="78">
        <v>106</v>
      </c>
      <c r="C103" s="106" t="s">
        <v>105</v>
      </c>
      <c r="D103" s="107" t="s">
        <v>17</v>
      </c>
      <c r="E103" s="114" t="s">
        <v>2</v>
      </c>
      <c r="F103" s="77">
        <v>-17700</v>
      </c>
      <c r="G103" s="78">
        <v>101</v>
      </c>
      <c r="H103" s="79">
        <v>-5.9196999999999997</v>
      </c>
      <c r="I103" s="78">
        <v>99</v>
      </c>
      <c r="J103" s="80">
        <v>23.177299999999999</v>
      </c>
      <c r="K103" s="78">
        <v>95</v>
      </c>
      <c r="L103" s="79">
        <v>6.8525</v>
      </c>
      <c r="M103" s="79">
        <v>6.1738</v>
      </c>
      <c r="N103" s="79">
        <v>-14.4781</v>
      </c>
      <c r="O103" s="81">
        <v>33</v>
      </c>
      <c r="P103" s="78">
        <v>96</v>
      </c>
      <c r="Q103" s="82">
        <v>2990</v>
      </c>
      <c r="R103" s="78">
        <v>55</v>
      </c>
      <c r="S103" s="81">
        <v>-177</v>
      </c>
      <c r="T103" s="78">
        <v>101</v>
      </c>
      <c r="U103" s="79">
        <v>-3.1966000000000001</v>
      </c>
      <c r="V103" s="78">
        <v>85</v>
      </c>
      <c r="W103" s="81">
        <v>21</v>
      </c>
      <c r="X103" s="81">
        <v>10</v>
      </c>
      <c r="Y103" s="82">
        <v>441</v>
      </c>
      <c r="Z103" s="79">
        <v>1.0482</v>
      </c>
      <c r="AA103" s="83">
        <v>436</v>
      </c>
      <c r="AB103" s="76">
        <v>98</v>
      </c>
    </row>
    <row r="104" spans="1:28" ht="9.75" customHeight="1" x14ac:dyDescent="0.2">
      <c r="A104" s="99">
        <v>99</v>
      </c>
      <c r="B104" s="78">
        <v>28</v>
      </c>
      <c r="C104" s="106" t="s">
        <v>106</v>
      </c>
      <c r="D104" s="107" t="s">
        <v>1</v>
      </c>
      <c r="E104" s="114" t="s">
        <v>2</v>
      </c>
      <c r="F104" s="77">
        <v>12666.6667</v>
      </c>
      <c r="G104" s="78">
        <v>94</v>
      </c>
      <c r="H104" s="79">
        <v>7.2797000000000001</v>
      </c>
      <c r="I104" s="78">
        <v>95</v>
      </c>
      <c r="J104" s="80">
        <v>32.662799999999997</v>
      </c>
      <c r="K104" s="78">
        <v>77</v>
      </c>
      <c r="L104" s="79">
        <v>11.447100000000001</v>
      </c>
      <c r="M104" s="79">
        <v>10.282400000000001</v>
      </c>
      <c r="N104" s="79">
        <v>-6.0345000000000004</v>
      </c>
      <c r="O104" s="81">
        <v>56.833300000000001</v>
      </c>
      <c r="P104" s="78">
        <v>76</v>
      </c>
      <c r="Q104" s="82">
        <v>1044</v>
      </c>
      <c r="R104" s="78">
        <v>91</v>
      </c>
      <c r="S104" s="81">
        <v>76</v>
      </c>
      <c r="T104" s="78">
        <v>97</v>
      </c>
      <c r="U104" s="79">
        <v>-7.7344999999999997</v>
      </c>
      <c r="V104" s="78">
        <v>96</v>
      </c>
      <c r="W104" s="81">
        <v>6</v>
      </c>
      <c r="X104" s="81">
        <v>6</v>
      </c>
      <c r="Y104" s="82">
        <v>219</v>
      </c>
      <c r="Z104" s="79">
        <v>0.87619999999999998</v>
      </c>
      <c r="AA104" s="83">
        <v>452</v>
      </c>
      <c r="AB104" s="76">
        <v>99</v>
      </c>
    </row>
    <row r="105" spans="1:28" ht="9.75" customHeight="1" thickBot="1" x14ac:dyDescent="0.25">
      <c r="A105" s="101">
        <v>100</v>
      </c>
      <c r="B105" s="92">
        <v>93</v>
      </c>
      <c r="C105" s="111" t="s">
        <v>20</v>
      </c>
      <c r="D105" s="112" t="s">
        <v>13</v>
      </c>
      <c r="E105" s="116" t="s">
        <v>22</v>
      </c>
      <c r="F105" s="91">
        <v>7190.4762000000001</v>
      </c>
      <c r="G105" s="92">
        <v>97</v>
      </c>
      <c r="H105" s="93">
        <v>15.408200000000001</v>
      </c>
      <c r="I105" s="92">
        <v>77</v>
      </c>
      <c r="J105" s="94">
        <v>46.734699999999997</v>
      </c>
      <c r="K105" s="92">
        <v>34</v>
      </c>
      <c r="L105" s="93">
        <v>1.9430000000000001</v>
      </c>
      <c r="M105" s="93">
        <v>1.7425999999999999</v>
      </c>
      <c r="N105" s="93">
        <v>-63.1633</v>
      </c>
      <c r="O105" s="95">
        <v>21.8095</v>
      </c>
      <c r="P105" s="92">
        <v>99</v>
      </c>
      <c r="Q105" s="96">
        <v>980</v>
      </c>
      <c r="R105" s="92">
        <v>92</v>
      </c>
      <c r="S105" s="95">
        <v>151</v>
      </c>
      <c r="T105" s="92">
        <v>93</v>
      </c>
      <c r="U105" s="93">
        <v>-14.744199999999999</v>
      </c>
      <c r="V105" s="92">
        <v>101</v>
      </c>
      <c r="W105" s="95">
        <v>21</v>
      </c>
      <c r="X105" s="95">
        <v>21</v>
      </c>
      <c r="Y105" s="96">
        <v>195</v>
      </c>
      <c r="Z105" s="93">
        <v>0.54869999999999997</v>
      </c>
      <c r="AA105" s="97">
        <v>466</v>
      </c>
      <c r="AB105" s="76">
        <v>100</v>
      </c>
    </row>
    <row r="106" spans="1:28" ht="9.75" customHeight="1" thickBot="1" x14ac:dyDescent="0.25">
      <c r="A106" s="57"/>
      <c r="B106" s="58"/>
      <c r="C106" s="59" t="s">
        <v>136</v>
      </c>
      <c r="D106" s="60"/>
      <c r="E106" s="61"/>
      <c r="F106" s="62">
        <v>51805.130735076469</v>
      </c>
      <c r="G106" s="58"/>
      <c r="H106" s="63">
        <v>17.935780442691094</v>
      </c>
      <c r="I106" s="58"/>
      <c r="J106" s="64">
        <v>32.819442643314929</v>
      </c>
      <c r="K106" s="58"/>
      <c r="L106" s="63">
        <v>3.5996310454009275</v>
      </c>
      <c r="M106" s="63">
        <v>2.1843886085267537</v>
      </c>
      <c r="N106" s="63">
        <v>7.2329570665236753</v>
      </c>
      <c r="O106" s="65">
        <v>88.309917355371894</v>
      </c>
      <c r="P106" s="58"/>
      <c r="Q106" s="66">
        <v>5635.1153846153848</v>
      </c>
      <c r="R106" s="58"/>
      <c r="S106" s="65">
        <v>1010.7019230769231</v>
      </c>
      <c r="T106" s="58"/>
      <c r="U106" s="63">
        <v>-0.63427809052747963</v>
      </c>
      <c r="V106" s="58"/>
      <c r="W106" s="65">
        <v>20.942307692307693</v>
      </c>
      <c r="X106" s="65">
        <v>19.490384615384617</v>
      </c>
      <c r="Y106" s="66">
        <v>540.22115384615381</v>
      </c>
      <c r="Z106" s="63">
        <v>1.0230115384615388</v>
      </c>
      <c r="AA106" s="67"/>
      <c r="AB106" s="68"/>
    </row>
    <row r="107" spans="1:28" ht="9.75" customHeight="1" x14ac:dyDescent="0.2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</row>
    <row r="108" spans="1:28" ht="9.75" customHeight="1" x14ac:dyDescent="0.2"/>
  </sheetData>
  <mergeCells count="19">
    <mergeCell ref="A1:B3"/>
    <mergeCell ref="C1:D3"/>
    <mergeCell ref="E1:E4"/>
    <mergeCell ref="F1:I1"/>
    <mergeCell ref="J1:K3"/>
    <mergeCell ref="Z1:Z3"/>
    <mergeCell ref="AA1:AA3"/>
    <mergeCell ref="AB1:AB3"/>
    <mergeCell ref="F2:G3"/>
    <mergeCell ref="H2:I3"/>
    <mergeCell ref="W2:W3"/>
    <mergeCell ref="X2:X3"/>
    <mergeCell ref="O1:P3"/>
    <mergeCell ref="Q1:R3"/>
    <mergeCell ref="S1:T3"/>
    <mergeCell ref="U1:V3"/>
    <mergeCell ref="W1:X1"/>
    <mergeCell ref="Y1:Y3"/>
    <mergeCell ref="N1:N3"/>
  </mergeCells>
  <pageMargins left="0.23622047244094491" right="0.23622047244094491" top="0.31496062992125984" bottom="3.937007874015748E-2" header="7.874015748031496E-2" footer="0.15748031496062992"/>
  <pageSetup paperSize="9" orientation="landscape" horizontalDpi="300" verticalDpi="300" r:id="rId1"/>
  <headerFooter>
    <oddHeader>&amp;C&amp;9RANKING 100 NAJLEPSZYCH ROLNICZYCH SPÓŁDZIELNI PRODUKCYJNYCH  WEDŁUG SYTUACJI EKONOMICZNEJ W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28604-1699-4E1D-91CD-9D70F76D7566}">
  <dimension ref="A1:AB30"/>
  <sheetViews>
    <sheetView topLeftCell="A4" zoomScale="150" zoomScaleNormal="150" workbookViewId="0">
      <selection activeCell="M40" sqref="M40"/>
    </sheetView>
  </sheetViews>
  <sheetFormatPr defaultRowHeight="12.75" x14ac:dyDescent="0.2"/>
  <cols>
    <col min="1" max="1" width="4" bestFit="1" customWidth="1"/>
    <col min="2" max="2" width="5.6640625" customWidth="1"/>
    <col min="3" max="3" width="19.1640625" customWidth="1"/>
    <col min="4" max="4" width="6.1640625" bestFit="1" customWidth="1"/>
    <col min="5" max="5" width="3.5" bestFit="1" customWidth="1"/>
    <col min="6" max="6" width="5.1640625" bestFit="1" customWidth="1"/>
    <col min="7" max="7" width="2.6640625" customWidth="1"/>
    <col min="8" max="8" width="3.83203125" bestFit="1" customWidth="1"/>
    <col min="9" max="9" width="4" customWidth="1"/>
    <col min="10" max="10" width="3.83203125" bestFit="1" customWidth="1"/>
    <col min="11" max="11" width="3.1640625" bestFit="1" customWidth="1"/>
    <col min="12" max="12" width="5.1640625" bestFit="1" customWidth="1"/>
    <col min="13" max="13" width="6.1640625" customWidth="1"/>
    <col min="14" max="14" width="8.33203125" customWidth="1"/>
    <col min="15" max="15" width="4.6640625" customWidth="1"/>
    <col min="16" max="16" width="3" customWidth="1"/>
    <col min="17" max="17" width="4.5" bestFit="1" customWidth="1"/>
    <col min="18" max="18" width="3.1640625" bestFit="1" customWidth="1"/>
    <col min="19" max="19" width="5.33203125" customWidth="1"/>
    <col min="20" max="20" width="3.1640625" bestFit="1" customWidth="1"/>
    <col min="21" max="21" width="3.83203125" bestFit="1" customWidth="1"/>
    <col min="22" max="22" width="3.1640625" bestFit="1" customWidth="1"/>
    <col min="23" max="23" width="6.5" customWidth="1"/>
    <col min="24" max="24" width="6.83203125" customWidth="1"/>
    <col min="25" max="25" width="8.83203125" customWidth="1"/>
    <col min="26" max="26" width="6.33203125" customWidth="1"/>
    <col min="27" max="27" width="9.83203125" customWidth="1"/>
    <col min="28" max="28" width="6" customWidth="1"/>
  </cols>
  <sheetData>
    <row r="1" spans="1:28" x14ac:dyDescent="0.2">
      <c r="A1" s="215" t="s">
        <v>139</v>
      </c>
      <c r="B1" s="216"/>
      <c r="C1" s="219" t="s">
        <v>140</v>
      </c>
      <c r="D1" s="220"/>
      <c r="E1" s="223" t="s">
        <v>107</v>
      </c>
      <c r="F1" s="226" t="s">
        <v>108</v>
      </c>
      <c r="G1" s="227"/>
      <c r="H1" s="227"/>
      <c r="I1" s="228"/>
      <c r="J1" s="211" t="s">
        <v>109</v>
      </c>
      <c r="K1" s="212"/>
      <c r="L1" s="1" t="s">
        <v>110</v>
      </c>
      <c r="M1" s="2"/>
      <c r="N1" s="208" t="s">
        <v>111</v>
      </c>
      <c r="O1" s="211" t="s">
        <v>112</v>
      </c>
      <c r="P1" s="212"/>
      <c r="Q1" s="211" t="s">
        <v>113</v>
      </c>
      <c r="R1" s="212"/>
      <c r="S1" s="211" t="s">
        <v>144</v>
      </c>
      <c r="T1" s="212"/>
      <c r="U1" s="211" t="s">
        <v>114</v>
      </c>
      <c r="V1" s="212"/>
      <c r="W1" s="213" t="s">
        <v>115</v>
      </c>
      <c r="X1" s="214"/>
      <c r="Y1" s="187" t="s">
        <v>145</v>
      </c>
      <c r="Z1" s="189" t="s">
        <v>138</v>
      </c>
      <c r="AA1" s="192" t="s">
        <v>135</v>
      </c>
      <c r="AB1" s="195" t="str">
        <f>+CONCATENATE("Pozycja według kol. ",AA5)</f>
        <v>Pozycja według kol. 26</v>
      </c>
    </row>
    <row r="2" spans="1:28" x14ac:dyDescent="0.2">
      <c r="A2" s="217"/>
      <c r="B2" s="218"/>
      <c r="C2" s="221"/>
      <c r="D2" s="222"/>
      <c r="E2" s="224"/>
      <c r="F2" s="197" t="s">
        <v>116</v>
      </c>
      <c r="G2" s="198"/>
      <c r="H2" s="201" t="s">
        <v>142</v>
      </c>
      <c r="I2" s="202"/>
      <c r="J2" s="203"/>
      <c r="K2" s="204"/>
      <c r="L2" s="3" t="str">
        <f>+CONCATENATE("na 31.12.",B4,":")</f>
        <v>na 31.12.2016:</v>
      </c>
      <c r="M2" s="4"/>
      <c r="N2" s="209"/>
      <c r="O2" s="203"/>
      <c r="P2" s="204"/>
      <c r="Q2" s="203"/>
      <c r="R2" s="204"/>
      <c r="S2" s="203"/>
      <c r="T2" s="204"/>
      <c r="U2" s="203"/>
      <c r="V2" s="204"/>
      <c r="W2" s="205" t="s">
        <v>117</v>
      </c>
      <c r="X2" s="206" t="s">
        <v>118</v>
      </c>
      <c r="Y2" s="188"/>
      <c r="Z2" s="190"/>
      <c r="AA2" s="193"/>
      <c r="AB2" s="196"/>
    </row>
    <row r="3" spans="1:28" ht="17.25" customHeight="1" x14ac:dyDescent="0.2">
      <c r="A3" s="217"/>
      <c r="B3" s="218"/>
      <c r="C3" s="221"/>
      <c r="D3" s="222"/>
      <c r="E3" s="224"/>
      <c r="F3" s="199"/>
      <c r="G3" s="200"/>
      <c r="H3" s="203"/>
      <c r="I3" s="204"/>
      <c r="J3" s="203"/>
      <c r="K3" s="204"/>
      <c r="L3" s="5" t="s">
        <v>119</v>
      </c>
      <c r="M3" s="5" t="s">
        <v>120</v>
      </c>
      <c r="N3" s="210"/>
      <c r="O3" s="203"/>
      <c r="P3" s="204"/>
      <c r="Q3" s="203"/>
      <c r="R3" s="204"/>
      <c r="S3" s="203"/>
      <c r="T3" s="204"/>
      <c r="U3" s="203"/>
      <c r="V3" s="204"/>
      <c r="W3" s="205"/>
      <c r="X3" s="207"/>
      <c r="Y3" s="188"/>
      <c r="Z3" s="191"/>
      <c r="AA3" s="194"/>
      <c r="AB3" s="196"/>
    </row>
    <row r="4" spans="1:28" ht="14.25" thickBot="1" x14ac:dyDescent="0.3">
      <c r="A4" s="6" t="s">
        <v>121</v>
      </c>
      <c r="B4" s="7">
        <v>2016</v>
      </c>
      <c r="C4" s="8"/>
      <c r="D4" s="9" t="s">
        <v>122</v>
      </c>
      <c r="E4" s="225"/>
      <c r="F4" s="10" t="s">
        <v>123</v>
      </c>
      <c r="G4" s="11" t="s">
        <v>124</v>
      </c>
      <c r="H4" s="12" t="s">
        <v>125</v>
      </c>
      <c r="I4" s="11" t="s">
        <v>124</v>
      </c>
      <c r="J4" s="12" t="s">
        <v>125</v>
      </c>
      <c r="K4" s="11" t="s">
        <v>124</v>
      </c>
      <c r="L4" s="12" t="s">
        <v>126</v>
      </c>
      <c r="M4" s="12" t="s">
        <v>126</v>
      </c>
      <c r="N4" s="13" t="s">
        <v>125</v>
      </c>
      <c r="O4" s="14" t="s">
        <v>127</v>
      </c>
      <c r="P4" s="11" t="s">
        <v>124</v>
      </c>
      <c r="Q4" s="10" t="s">
        <v>128</v>
      </c>
      <c r="R4" s="11" t="s">
        <v>124</v>
      </c>
      <c r="S4" s="14" t="s">
        <v>128</v>
      </c>
      <c r="T4" s="11" t="s">
        <v>124</v>
      </c>
      <c r="U4" s="12" t="s">
        <v>126</v>
      </c>
      <c r="V4" s="11" t="s">
        <v>124</v>
      </c>
      <c r="W4" s="14" t="s">
        <v>129</v>
      </c>
      <c r="X4" s="14" t="s">
        <v>129</v>
      </c>
      <c r="Y4" s="10" t="s">
        <v>130</v>
      </c>
      <c r="Z4" s="15" t="s">
        <v>126</v>
      </c>
      <c r="AA4" s="16" t="s">
        <v>131</v>
      </c>
      <c r="AB4" s="17"/>
    </row>
    <row r="5" spans="1:28" ht="14.25" thickBot="1" x14ac:dyDescent="0.3">
      <c r="A5" s="18">
        <v>1</v>
      </c>
      <c r="B5" s="19">
        <v>2</v>
      </c>
      <c r="C5" s="20">
        <v>3</v>
      </c>
      <c r="D5" s="21"/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1">
        <v>20</v>
      </c>
      <c r="V5" s="21">
        <v>21</v>
      </c>
      <c r="W5" s="21">
        <v>22</v>
      </c>
      <c r="X5" s="21">
        <v>23</v>
      </c>
      <c r="Y5" s="21">
        <v>24</v>
      </c>
      <c r="Z5" s="21">
        <v>25</v>
      </c>
      <c r="AA5" s="22">
        <v>26</v>
      </c>
      <c r="AB5" s="23">
        <f t="shared" ref="AB5" si="0">+A5</f>
        <v>1</v>
      </c>
    </row>
    <row r="6" spans="1:28" ht="13.5" x14ac:dyDescent="0.25">
      <c r="A6" s="24">
        <v>1</v>
      </c>
      <c r="B6" s="141">
        <v>3</v>
      </c>
      <c r="C6" s="26" t="s">
        <v>6</v>
      </c>
      <c r="D6" s="27" t="s">
        <v>7</v>
      </c>
      <c r="E6" s="28" t="s">
        <v>2</v>
      </c>
      <c r="F6" s="29">
        <v>146227.2727</v>
      </c>
      <c r="G6" s="25">
        <v>3</v>
      </c>
      <c r="H6" s="30">
        <v>28.720600000000001</v>
      </c>
      <c r="I6" s="25">
        <v>26</v>
      </c>
      <c r="J6" s="31">
        <v>50.8705</v>
      </c>
      <c r="K6" s="25">
        <v>17</v>
      </c>
      <c r="L6" s="30">
        <v>7.9724000000000004</v>
      </c>
      <c r="M6" s="30">
        <v>6.5076000000000001</v>
      </c>
      <c r="N6" s="30">
        <v>23.195699999999999</v>
      </c>
      <c r="O6" s="32">
        <v>178.0625</v>
      </c>
      <c r="P6" s="25">
        <v>4</v>
      </c>
      <c r="Q6" s="33">
        <v>11201</v>
      </c>
      <c r="R6" s="25">
        <v>8</v>
      </c>
      <c r="S6" s="32">
        <v>3217</v>
      </c>
      <c r="T6" s="25">
        <v>6</v>
      </c>
      <c r="U6" s="30">
        <v>4.8785999999999996</v>
      </c>
      <c r="V6" s="25">
        <v>11</v>
      </c>
      <c r="W6" s="32">
        <v>32</v>
      </c>
      <c r="X6" s="32">
        <v>22</v>
      </c>
      <c r="Y6" s="33">
        <v>988</v>
      </c>
      <c r="Z6" s="30">
        <v>1.4970000000000001</v>
      </c>
      <c r="AA6" s="34">
        <v>52</v>
      </c>
      <c r="AB6" s="35">
        <v>1</v>
      </c>
    </row>
    <row r="7" spans="1:28" ht="13.5" x14ac:dyDescent="0.25">
      <c r="A7" s="36">
        <v>2</v>
      </c>
      <c r="B7" s="142">
        <v>4</v>
      </c>
      <c r="C7" s="38" t="s">
        <v>8</v>
      </c>
      <c r="D7" s="39" t="s">
        <v>9</v>
      </c>
      <c r="E7" s="40" t="s">
        <v>5</v>
      </c>
      <c r="F7" s="41">
        <v>289000</v>
      </c>
      <c r="G7" s="37">
        <v>2</v>
      </c>
      <c r="H7" s="42">
        <v>22.992000000000001</v>
      </c>
      <c r="I7" s="37">
        <v>51</v>
      </c>
      <c r="J7" s="43">
        <v>29.5962</v>
      </c>
      <c r="K7" s="37">
        <v>87</v>
      </c>
      <c r="L7" s="42">
        <v>2.5657999999999999</v>
      </c>
      <c r="M7" s="42">
        <v>1.925</v>
      </c>
      <c r="N7" s="42">
        <v>17.834700000000002</v>
      </c>
      <c r="O7" s="44">
        <v>375.44439999999997</v>
      </c>
      <c r="P7" s="37">
        <v>1</v>
      </c>
      <c r="Q7" s="45">
        <v>11417</v>
      </c>
      <c r="R7" s="37">
        <v>7</v>
      </c>
      <c r="S7" s="44">
        <v>2625</v>
      </c>
      <c r="T7" s="37">
        <v>8</v>
      </c>
      <c r="U7" s="42">
        <v>6.3506</v>
      </c>
      <c r="V7" s="37">
        <v>5</v>
      </c>
      <c r="W7" s="44">
        <v>9</v>
      </c>
      <c r="X7" s="44">
        <v>9</v>
      </c>
      <c r="Y7" s="45">
        <v>684</v>
      </c>
      <c r="Z7" s="42">
        <v>0.84640000000000004</v>
      </c>
      <c r="AA7" s="46">
        <v>66</v>
      </c>
      <c r="AB7" s="35">
        <v>2</v>
      </c>
    </row>
    <row r="8" spans="1:28" ht="13.5" x14ac:dyDescent="0.25">
      <c r="A8" s="36">
        <v>3</v>
      </c>
      <c r="B8" s="142">
        <v>8</v>
      </c>
      <c r="C8" s="38" t="s">
        <v>15</v>
      </c>
      <c r="D8" s="39" t="s">
        <v>1</v>
      </c>
      <c r="E8" s="40" t="s">
        <v>2</v>
      </c>
      <c r="F8" s="41">
        <v>87833.333299999998</v>
      </c>
      <c r="G8" s="37">
        <v>11</v>
      </c>
      <c r="H8" s="42">
        <v>31.183399999999999</v>
      </c>
      <c r="I8" s="37">
        <v>20</v>
      </c>
      <c r="J8" s="43">
        <v>48.796799999999998</v>
      </c>
      <c r="K8" s="37">
        <v>24</v>
      </c>
      <c r="L8" s="42">
        <v>22.0611</v>
      </c>
      <c r="M8" s="42">
        <v>14.0389</v>
      </c>
      <c r="N8" s="42">
        <v>7.5602</v>
      </c>
      <c r="O8" s="44">
        <v>137.4444</v>
      </c>
      <c r="P8" s="37">
        <v>12</v>
      </c>
      <c r="Q8" s="45">
        <v>5070</v>
      </c>
      <c r="R8" s="37">
        <v>33</v>
      </c>
      <c r="S8" s="44">
        <v>1581</v>
      </c>
      <c r="T8" s="37">
        <v>18</v>
      </c>
      <c r="U8" s="42">
        <v>0.50439999999999996</v>
      </c>
      <c r="V8" s="37">
        <v>41</v>
      </c>
      <c r="W8" s="44">
        <v>18</v>
      </c>
      <c r="X8" s="44">
        <v>18</v>
      </c>
      <c r="Y8" s="45">
        <v>976</v>
      </c>
      <c r="Z8" s="42">
        <v>1.2748999999999999</v>
      </c>
      <c r="AA8" s="46">
        <v>117</v>
      </c>
      <c r="AB8" s="35">
        <v>3</v>
      </c>
    </row>
    <row r="9" spans="1:28" ht="13.5" x14ac:dyDescent="0.25">
      <c r="A9" s="36">
        <v>4</v>
      </c>
      <c r="B9" s="142">
        <v>9</v>
      </c>
      <c r="C9" s="38" t="s">
        <v>16</v>
      </c>
      <c r="D9" s="39" t="s">
        <v>17</v>
      </c>
      <c r="E9" s="40" t="s">
        <v>5</v>
      </c>
      <c r="F9" s="41">
        <v>59530.612200000003</v>
      </c>
      <c r="G9" s="37">
        <v>34</v>
      </c>
      <c r="H9" s="42">
        <v>30.799299999999999</v>
      </c>
      <c r="I9" s="37">
        <v>21</v>
      </c>
      <c r="J9" s="43">
        <v>51.272300000000001</v>
      </c>
      <c r="K9" s="37">
        <v>15</v>
      </c>
      <c r="L9" s="42">
        <v>24.942599999999999</v>
      </c>
      <c r="M9" s="42">
        <v>15.628399999999999</v>
      </c>
      <c r="N9" s="42">
        <v>11.7498</v>
      </c>
      <c r="O9" s="44">
        <v>95.215699999999998</v>
      </c>
      <c r="P9" s="37">
        <v>38</v>
      </c>
      <c r="Q9" s="45">
        <v>9471</v>
      </c>
      <c r="R9" s="37">
        <v>11</v>
      </c>
      <c r="S9" s="44">
        <v>2917</v>
      </c>
      <c r="T9" s="37">
        <v>7</v>
      </c>
      <c r="U9" s="42">
        <v>1.9896</v>
      </c>
      <c r="V9" s="37">
        <v>23</v>
      </c>
      <c r="W9" s="44">
        <v>51</v>
      </c>
      <c r="X9" s="44">
        <v>49</v>
      </c>
      <c r="Y9" s="45">
        <v>890</v>
      </c>
      <c r="Z9" s="42">
        <v>1.3472</v>
      </c>
      <c r="AA9" s="46">
        <v>127</v>
      </c>
      <c r="AB9" s="35">
        <v>4</v>
      </c>
    </row>
    <row r="10" spans="1:28" ht="13.5" x14ac:dyDescent="0.25">
      <c r="A10" s="36">
        <v>5</v>
      </c>
      <c r="B10" s="142">
        <v>19</v>
      </c>
      <c r="C10" s="38" t="s">
        <v>31</v>
      </c>
      <c r="D10" s="39" t="s">
        <v>32</v>
      </c>
      <c r="E10" s="40" t="s">
        <v>2</v>
      </c>
      <c r="F10" s="41">
        <v>52068.181799999998</v>
      </c>
      <c r="G10" s="37">
        <v>46</v>
      </c>
      <c r="H10" s="42">
        <v>28.076000000000001</v>
      </c>
      <c r="I10" s="37">
        <v>30</v>
      </c>
      <c r="J10" s="43">
        <v>43.753</v>
      </c>
      <c r="K10" s="37">
        <v>44</v>
      </c>
      <c r="L10" s="42">
        <v>4.5441000000000003</v>
      </c>
      <c r="M10" s="42">
        <v>2.5520999999999998</v>
      </c>
      <c r="N10" s="42">
        <v>12.0564</v>
      </c>
      <c r="O10" s="44">
        <v>83.7273</v>
      </c>
      <c r="P10" s="37">
        <v>52</v>
      </c>
      <c r="Q10" s="45">
        <v>8420</v>
      </c>
      <c r="R10" s="37">
        <v>12</v>
      </c>
      <c r="S10" s="44">
        <v>2364</v>
      </c>
      <c r="T10" s="37">
        <v>10</v>
      </c>
      <c r="U10" s="42">
        <v>1.7811999999999999</v>
      </c>
      <c r="V10" s="37">
        <v>24</v>
      </c>
      <c r="W10" s="44">
        <v>44</v>
      </c>
      <c r="X10" s="44">
        <v>44</v>
      </c>
      <c r="Y10" s="45">
        <v>1343</v>
      </c>
      <c r="Z10" s="42">
        <v>0.89429999999999998</v>
      </c>
      <c r="AA10" s="46">
        <v>164</v>
      </c>
      <c r="AB10" s="35">
        <v>5</v>
      </c>
    </row>
    <row r="11" spans="1:28" ht="13.5" x14ac:dyDescent="0.25">
      <c r="A11" s="36">
        <v>6</v>
      </c>
      <c r="B11" s="142">
        <v>21</v>
      </c>
      <c r="C11" s="38" t="s">
        <v>34</v>
      </c>
      <c r="D11" s="39" t="s">
        <v>9</v>
      </c>
      <c r="E11" s="40" t="s">
        <v>5</v>
      </c>
      <c r="F11" s="41">
        <v>68000</v>
      </c>
      <c r="G11" s="37">
        <v>19</v>
      </c>
      <c r="H11" s="42">
        <v>34.194299999999998</v>
      </c>
      <c r="I11" s="37">
        <v>7</v>
      </c>
      <c r="J11" s="43">
        <v>53.805700000000002</v>
      </c>
      <c r="K11" s="37">
        <v>9</v>
      </c>
      <c r="L11" s="42">
        <v>17.259699999999999</v>
      </c>
      <c r="M11" s="42">
        <v>11.2143</v>
      </c>
      <c r="N11" s="42">
        <v>2.6598999999999999</v>
      </c>
      <c r="O11" s="44">
        <v>107</v>
      </c>
      <c r="P11" s="37">
        <v>28</v>
      </c>
      <c r="Q11" s="45">
        <v>4375</v>
      </c>
      <c r="R11" s="37">
        <v>39</v>
      </c>
      <c r="S11" s="44">
        <v>1496</v>
      </c>
      <c r="T11" s="37">
        <v>19</v>
      </c>
      <c r="U11" s="42">
        <v>-3.0998000000000001</v>
      </c>
      <c r="V11" s="37">
        <v>84</v>
      </c>
      <c r="W11" s="44">
        <v>22</v>
      </c>
      <c r="X11" s="44">
        <v>22</v>
      </c>
      <c r="Y11" s="45">
        <v>687</v>
      </c>
      <c r="Z11" s="42">
        <v>0.629</v>
      </c>
      <c r="AA11" s="46">
        <v>177</v>
      </c>
      <c r="AB11" s="35">
        <v>6</v>
      </c>
    </row>
    <row r="12" spans="1:28" ht="13.5" x14ac:dyDescent="0.25">
      <c r="A12" s="36">
        <v>7</v>
      </c>
      <c r="B12" s="142">
        <v>45</v>
      </c>
      <c r="C12" s="38" t="s">
        <v>57</v>
      </c>
      <c r="D12" s="39" t="s">
        <v>1</v>
      </c>
      <c r="E12" s="40" t="s">
        <v>2</v>
      </c>
      <c r="F12" s="41">
        <v>55636.363599999997</v>
      </c>
      <c r="G12" s="37">
        <v>40</v>
      </c>
      <c r="H12" s="42">
        <v>19.047599999999999</v>
      </c>
      <c r="I12" s="37">
        <v>64</v>
      </c>
      <c r="J12" s="43">
        <v>38.219700000000003</v>
      </c>
      <c r="K12" s="37">
        <v>63</v>
      </c>
      <c r="L12" s="42">
        <v>6.4802</v>
      </c>
      <c r="M12" s="42">
        <v>4.4010999999999996</v>
      </c>
      <c r="N12" s="42">
        <v>12.885199999999999</v>
      </c>
      <c r="O12" s="44">
        <v>102.33329999999999</v>
      </c>
      <c r="P12" s="37">
        <v>30</v>
      </c>
      <c r="Q12" s="45">
        <v>3213</v>
      </c>
      <c r="R12" s="37">
        <v>52</v>
      </c>
      <c r="S12" s="44">
        <v>612</v>
      </c>
      <c r="T12" s="37">
        <v>54</v>
      </c>
      <c r="U12" s="42">
        <v>0.78669999999999995</v>
      </c>
      <c r="V12" s="37">
        <v>36</v>
      </c>
      <c r="W12" s="44">
        <v>12</v>
      </c>
      <c r="X12" s="44">
        <v>11</v>
      </c>
      <c r="Y12" s="45">
        <v>526</v>
      </c>
      <c r="Z12" s="42">
        <v>1.1369</v>
      </c>
      <c r="AA12" s="46">
        <v>222</v>
      </c>
      <c r="AB12" s="35">
        <v>7</v>
      </c>
    </row>
    <row r="13" spans="1:28" ht="13.5" x14ac:dyDescent="0.25">
      <c r="A13" s="36">
        <v>8</v>
      </c>
      <c r="B13" s="142">
        <v>16</v>
      </c>
      <c r="C13" s="38" t="s">
        <v>27</v>
      </c>
      <c r="D13" s="39" t="s">
        <v>28</v>
      </c>
      <c r="E13" s="40" t="s">
        <v>2</v>
      </c>
      <c r="F13" s="41">
        <v>115777.7778</v>
      </c>
      <c r="G13" s="37">
        <v>5</v>
      </c>
      <c r="H13" s="42">
        <v>10.3087</v>
      </c>
      <c r="I13" s="37">
        <v>90</v>
      </c>
      <c r="J13" s="43">
        <v>32.657299999999999</v>
      </c>
      <c r="K13" s="37">
        <v>78</v>
      </c>
      <c r="L13" s="42">
        <v>1.5839000000000001</v>
      </c>
      <c r="M13" s="42">
        <v>0.45619999999999999</v>
      </c>
      <c r="N13" s="42">
        <v>9.7584999999999997</v>
      </c>
      <c r="O13" s="44">
        <v>97.088200000000001</v>
      </c>
      <c r="P13" s="37">
        <v>35</v>
      </c>
      <c r="Q13" s="45">
        <v>10108</v>
      </c>
      <c r="R13" s="37">
        <v>10</v>
      </c>
      <c r="S13" s="44">
        <v>1042</v>
      </c>
      <c r="T13" s="37">
        <v>36</v>
      </c>
      <c r="U13" s="42">
        <v>7.1409000000000002</v>
      </c>
      <c r="V13" s="37">
        <v>3</v>
      </c>
      <c r="W13" s="44">
        <v>34</v>
      </c>
      <c r="X13" s="44">
        <v>9</v>
      </c>
      <c r="Y13" s="45">
        <v>580</v>
      </c>
      <c r="Z13" s="42">
        <v>1.083</v>
      </c>
      <c r="AA13" s="46">
        <v>143</v>
      </c>
      <c r="AB13" s="35">
        <v>8</v>
      </c>
    </row>
    <row r="14" spans="1:28" ht="13.5" x14ac:dyDescent="0.25">
      <c r="A14" s="36">
        <v>9</v>
      </c>
      <c r="B14" s="142">
        <v>25</v>
      </c>
      <c r="C14" s="38" t="s">
        <v>40</v>
      </c>
      <c r="D14" s="39" t="s">
        <v>32</v>
      </c>
      <c r="E14" s="40" t="s">
        <v>2</v>
      </c>
      <c r="F14" s="41">
        <v>57939.393900000003</v>
      </c>
      <c r="G14" s="37">
        <v>38</v>
      </c>
      <c r="H14" s="42">
        <v>17.736499999999999</v>
      </c>
      <c r="I14" s="37">
        <v>71</v>
      </c>
      <c r="J14" s="43">
        <v>36.029699999999998</v>
      </c>
      <c r="K14" s="37">
        <v>75</v>
      </c>
      <c r="L14" s="42">
        <v>8.8341999999999992</v>
      </c>
      <c r="M14" s="42">
        <v>7.8795000000000002</v>
      </c>
      <c r="N14" s="42">
        <v>11.7148</v>
      </c>
      <c r="O14" s="44">
        <v>117.697</v>
      </c>
      <c r="P14" s="37">
        <v>21</v>
      </c>
      <c r="Q14" s="45">
        <v>10780</v>
      </c>
      <c r="R14" s="37">
        <v>9</v>
      </c>
      <c r="S14" s="44">
        <v>1912</v>
      </c>
      <c r="T14" s="37">
        <v>12</v>
      </c>
      <c r="U14" s="42">
        <v>0.50070000000000003</v>
      </c>
      <c r="V14" s="37">
        <v>42</v>
      </c>
      <c r="W14" s="44">
        <v>33</v>
      </c>
      <c r="X14" s="44">
        <v>33</v>
      </c>
      <c r="Y14" s="45">
        <v>2191</v>
      </c>
      <c r="Z14" s="42">
        <v>0.93379999999999996</v>
      </c>
      <c r="AA14" s="46">
        <v>181</v>
      </c>
      <c r="AB14" s="35">
        <v>9</v>
      </c>
    </row>
    <row r="15" spans="1:28" ht="13.5" x14ac:dyDescent="0.25">
      <c r="A15" s="139">
        <v>10</v>
      </c>
      <c r="B15" s="142">
        <v>10</v>
      </c>
      <c r="C15" s="38" t="s">
        <v>18</v>
      </c>
      <c r="D15" s="39" t="s">
        <v>1</v>
      </c>
      <c r="E15" s="40" t="s">
        <v>2</v>
      </c>
      <c r="F15" s="41">
        <v>69944.444399999993</v>
      </c>
      <c r="G15" s="37">
        <v>18</v>
      </c>
      <c r="H15" s="42">
        <v>22.966100000000001</v>
      </c>
      <c r="I15" s="37">
        <v>52</v>
      </c>
      <c r="J15" s="43">
        <v>47.209000000000003</v>
      </c>
      <c r="K15" s="37">
        <v>31</v>
      </c>
      <c r="L15" s="42">
        <v>7.2</v>
      </c>
      <c r="M15" s="42">
        <v>4.0430000000000001</v>
      </c>
      <c r="N15" s="42">
        <v>15.553100000000001</v>
      </c>
      <c r="O15" s="44">
        <v>143.77780000000001</v>
      </c>
      <c r="P15" s="37">
        <v>10</v>
      </c>
      <c r="Q15" s="45">
        <v>5482</v>
      </c>
      <c r="R15" s="37">
        <v>30</v>
      </c>
      <c r="S15" s="44">
        <v>1259</v>
      </c>
      <c r="T15" s="37">
        <v>23</v>
      </c>
      <c r="U15" s="42">
        <v>2.7526000000000002</v>
      </c>
      <c r="V15" s="37">
        <v>17</v>
      </c>
      <c r="W15" s="44">
        <v>18</v>
      </c>
      <c r="X15" s="44">
        <v>18</v>
      </c>
      <c r="Y15" s="45">
        <v>786</v>
      </c>
      <c r="Z15" s="42">
        <v>1.1780999999999999</v>
      </c>
      <c r="AA15" s="46">
        <v>127</v>
      </c>
      <c r="AB15" s="118">
        <v>10</v>
      </c>
    </row>
    <row r="16" spans="1:28" ht="13.5" x14ac:dyDescent="0.25">
      <c r="A16" s="139">
        <v>11</v>
      </c>
      <c r="B16" s="142">
        <v>13</v>
      </c>
      <c r="C16" s="38" t="s">
        <v>23</v>
      </c>
      <c r="D16" s="39" t="s">
        <v>7</v>
      </c>
      <c r="E16" s="40" t="s">
        <v>2</v>
      </c>
      <c r="F16" s="41">
        <v>78000</v>
      </c>
      <c r="G16" s="37">
        <v>13</v>
      </c>
      <c r="H16" s="42">
        <v>18.2637</v>
      </c>
      <c r="I16" s="37">
        <v>67</v>
      </c>
      <c r="J16" s="43">
        <v>30.745699999999999</v>
      </c>
      <c r="K16" s="37">
        <v>81</v>
      </c>
      <c r="L16" s="42">
        <v>1.4158999999999999</v>
      </c>
      <c r="M16" s="42">
        <v>0.33810000000000001</v>
      </c>
      <c r="N16" s="42">
        <v>22.532399999999999</v>
      </c>
      <c r="O16" s="44">
        <v>131.30770000000001</v>
      </c>
      <c r="P16" s="37">
        <v>14</v>
      </c>
      <c r="Q16" s="45">
        <v>5552</v>
      </c>
      <c r="R16" s="37">
        <v>29</v>
      </c>
      <c r="S16" s="44">
        <v>1014</v>
      </c>
      <c r="T16" s="37">
        <v>37</v>
      </c>
      <c r="U16" s="42">
        <v>3.6196999999999999</v>
      </c>
      <c r="V16" s="37">
        <v>14</v>
      </c>
      <c r="W16" s="44">
        <v>13</v>
      </c>
      <c r="X16" s="44">
        <v>13</v>
      </c>
      <c r="Y16" s="45">
        <v>532</v>
      </c>
      <c r="Z16" s="42">
        <v>1.3154999999999999</v>
      </c>
      <c r="AA16" s="46">
        <v>137</v>
      </c>
      <c r="AB16" s="118">
        <v>11</v>
      </c>
    </row>
    <row r="17" spans="1:28" ht="13.5" x14ac:dyDescent="0.25">
      <c r="A17" s="139">
        <v>12</v>
      </c>
      <c r="B17" s="142">
        <v>12</v>
      </c>
      <c r="C17" s="38" t="s">
        <v>21</v>
      </c>
      <c r="D17" s="39" t="s">
        <v>4</v>
      </c>
      <c r="E17" s="40" t="s">
        <v>22</v>
      </c>
      <c r="F17" s="41">
        <v>73938.461500000005</v>
      </c>
      <c r="G17" s="37">
        <v>15</v>
      </c>
      <c r="H17" s="42">
        <v>17.872199999999999</v>
      </c>
      <c r="I17" s="37">
        <v>69</v>
      </c>
      <c r="J17" s="43">
        <v>30.627300000000002</v>
      </c>
      <c r="K17" s="37">
        <v>82</v>
      </c>
      <c r="L17" s="42">
        <v>5.8768000000000002</v>
      </c>
      <c r="M17" s="42">
        <v>2.7995000000000001</v>
      </c>
      <c r="N17" s="42">
        <v>10.3367</v>
      </c>
      <c r="O17" s="44">
        <v>126.7077</v>
      </c>
      <c r="P17" s="37">
        <v>16</v>
      </c>
      <c r="Q17" s="45">
        <v>26891</v>
      </c>
      <c r="R17" s="37">
        <v>3</v>
      </c>
      <c r="S17" s="44">
        <v>4806</v>
      </c>
      <c r="T17" s="37">
        <v>4</v>
      </c>
      <c r="U17" s="42">
        <v>1.1919</v>
      </c>
      <c r="V17" s="37">
        <v>29</v>
      </c>
      <c r="W17" s="44">
        <v>65</v>
      </c>
      <c r="X17" s="44">
        <v>65</v>
      </c>
      <c r="Y17" s="45">
        <v>2011</v>
      </c>
      <c r="Z17" s="42">
        <v>0.94630000000000003</v>
      </c>
      <c r="AA17" s="46">
        <v>132</v>
      </c>
      <c r="AB17" s="118">
        <v>12</v>
      </c>
    </row>
    <row r="18" spans="1:28" ht="13.5" x14ac:dyDescent="0.25">
      <c r="A18" s="139">
        <v>13</v>
      </c>
      <c r="B18" s="142">
        <v>37</v>
      </c>
      <c r="C18" s="38" t="s">
        <v>52</v>
      </c>
      <c r="D18" s="39" t="s">
        <v>7</v>
      </c>
      <c r="E18" s="40" t="s">
        <v>2</v>
      </c>
      <c r="F18" s="41">
        <v>55333.333299999998</v>
      </c>
      <c r="G18" s="37">
        <v>41</v>
      </c>
      <c r="H18" s="42">
        <v>28.106999999999999</v>
      </c>
      <c r="I18" s="37">
        <v>29</v>
      </c>
      <c r="J18" s="43">
        <v>45.851700000000001</v>
      </c>
      <c r="K18" s="37">
        <v>40</v>
      </c>
      <c r="L18" s="42">
        <v>3.1011000000000002</v>
      </c>
      <c r="M18" s="42">
        <v>1.8433999999999999</v>
      </c>
      <c r="N18" s="42">
        <v>9.5835000000000008</v>
      </c>
      <c r="O18" s="44">
        <v>90.2667</v>
      </c>
      <c r="P18" s="37">
        <v>47</v>
      </c>
      <c r="Q18" s="45">
        <v>2953</v>
      </c>
      <c r="R18" s="37">
        <v>57</v>
      </c>
      <c r="S18" s="44">
        <v>830</v>
      </c>
      <c r="T18" s="37">
        <v>43</v>
      </c>
      <c r="U18" s="42">
        <v>0.98860000000000003</v>
      </c>
      <c r="V18" s="37">
        <v>32</v>
      </c>
      <c r="W18" s="44">
        <v>15</v>
      </c>
      <c r="X18" s="44">
        <v>15</v>
      </c>
      <c r="Y18" s="45">
        <v>490</v>
      </c>
      <c r="Z18" s="42">
        <v>1.1224000000000001</v>
      </c>
      <c r="AA18" s="46">
        <v>206</v>
      </c>
      <c r="AB18" s="118">
        <v>13</v>
      </c>
    </row>
    <row r="19" spans="1:28" ht="13.5" x14ac:dyDescent="0.25">
      <c r="A19" s="139">
        <v>14</v>
      </c>
      <c r="B19" s="142">
        <v>7</v>
      </c>
      <c r="C19" s="38" t="s">
        <v>14</v>
      </c>
      <c r="D19" s="39" t="s">
        <v>7</v>
      </c>
      <c r="E19" s="40" t="s">
        <v>2</v>
      </c>
      <c r="F19" s="41">
        <v>74821.428599999999</v>
      </c>
      <c r="G19" s="37">
        <v>14</v>
      </c>
      <c r="H19" s="42">
        <v>44.517600000000002</v>
      </c>
      <c r="I19" s="37">
        <v>1</v>
      </c>
      <c r="J19" s="43">
        <v>59.030999999999999</v>
      </c>
      <c r="K19" s="37">
        <v>2</v>
      </c>
      <c r="L19" s="42">
        <v>0.63500000000000001</v>
      </c>
      <c r="M19" s="42">
        <v>0.52929999999999999</v>
      </c>
      <c r="N19" s="42">
        <v>35.189100000000003</v>
      </c>
      <c r="O19" s="44">
        <v>99.214299999999994</v>
      </c>
      <c r="P19" s="37">
        <v>32</v>
      </c>
      <c r="Q19" s="45">
        <v>4706</v>
      </c>
      <c r="R19" s="37">
        <v>36</v>
      </c>
      <c r="S19" s="44">
        <v>2095</v>
      </c>
      <c r="T19" s="37">
        <v>11</v>
      </c>
      <c r="U19" s="42">
        <v>5.0964999999999998</v>
      </c>
      <c r="V19" s="37">
        <v>10</v>
      </c>
      <c r="W19" s="44">
        <v>28</v>
      </c>
      <c r="X19" s="44">
        <v>28</v>
      </c>
      <c r="Y19" s="45">
        <v>684</v>
      </c>
      <c r="Z19" s="42">
        <v>1.5526</v>
      </c>
      <c r="AA19" s="46">
        <v>93</v>
      </c>
      <c r="AB19" s="118">
        <v>14</v>
      </c>
    </row>
    <row r="20" spans="1:28" ht="13.5" x14ac:dyDescent="0.25">
      <c r="A20" s="139">
        <v>15</v>
      </c>
      <c r="B20" s="142">
        <v>1</v>
      </c>
      <c r="C20" s="38" t="s">
        <v>0</v>
      </c>
      <c r="D20" s="39" t="s">
        <v>1</v>
      </c>
      <c r="E20" s="40" t="s">
        <v>2</v>
      </c>
      <c r="F20" s="41">
        <v>103278.6885</v>
      </c>
      <c r="G20" s="37">
        <v>7</v>
      </c>
      <c r="H20" s="42">
        <v>33.084800000000001</v>
      </c>
      <c r="I20" s="37">
        <v>10</v>
      </c>
      <c r="J20" s="43">
        <v>52.557499999999997</v>
      </c>
      <c r="K20" s="37">
        <v>14</v>
      </c>
      <c r="L20" s="42">
        <v>21.709800000000001</v>
      </c>
      <c r="M20" s="42">
        <v>13.5581</v>
      </c>
      <c r="N20" s="42">
        <v>23.2014</v>
      </c>
      <c r="O20" s="44">
        <v>161.4194</v>
      </c>
      <c r="P20" s="37">
        <v>6</v>
      </c>
      <c r="Q20" s="45">
        <v>19042</v>
      </c>
      <c r="R20" s="37">
        <v>5</v>
      </c>
      <c r="S20" s="44">
        <v>6300</v>
      </c>
      <c r="T20" s="37">
        <v>3</v>
      </c>
      <c r="U20" s="42">
        <v>5.4776999999999996</v>
      </c>
      <c r="V20" s="37">
        <v>9</v>
      </c>
      <c r="W20" s="44">
        <v>62</v>
      </c>
      <c r="X20" s="44">
        <v>61</v>
      </c>
      <c r="Y20" s="45">
        <v>3596</v>
      </c>
      <c r="Z20" s="42">
        <v>0.81110000000000004</v>
      </c>
      <c r="AA20" s="46">
        <v>37</v>
      </c>
      <c r="AB20" s="118">
        <v>15</v>
      </c>
    </row>
    <row r="21" spans="1:28" ht="13.5" x14ac:dyDescent="0.25">
      <c r="A21" s="139">
        <v>16</v>
      </c>
      <c r="B21" s="142">
        <v>34</v>
      </c>
      <c r="C21" s="38" t="s">
        <v>49</v>
      </c>
      <c r="D21" s="39" t="s">
        <v>7</v>
      </c>
      <c r="E21" s="40" t="s">
        <v>2</v>
      </c>
      <c r="F21" s="41">
        <v>55150</v>
      </c>
      <c r="G21" s="37">
        <v>42</v>
      </c>
      <c r="H21" s="42">
        <v>32.260899999999999</v>
      </c>
      <c r="I21" s="37">
        <v>13</v>
      </c>
      <c r="J21" s="43">
        <v>46.212299999999999</v>
      </c>
      <c r="K21" s="37">
        <v>37</v>
      </c>
      <c r="L21" s="42">
        <v>395.25</v>
      </c>
      <c r="M21" s="42">
        <v>219.5</v>
      </c>
      <c r="N21" s="42">
        <v>4.7675000000000001</v>
      </c>
      <c r="O21" s="44">
        <v>79</v>
      </c>
      <c r="P21" s="37">
        <v>54</v>
      </c>
      <c r="Q21" s="45">
        <v>3419</v>
      </c>
      <c r="R21" s="37">
        <v>46</v>
      </c>
      <c r="S21" s="44">
        <v>1103</v>
      </c>
      <c r="T21" s="37">
        <v>30</v>
      </c>
      <c r="U21" s="42">
        <v>0.755</v>
      </c>
      <c r="V21" s="37">
        <v>37</v>
      </c>
      <c r="W21" s="44">
        <v>20</v>
      </c>
      <c r="X21" s="44">
        <v>20</v>
      </c>
      <c r="Y21" s="45">
        <v>759</v>
      </c>
      <c r="Z21" s="42">
        <v>1.2226999999999999</v>
      </c>
      <c r="AA21" s="46">
        <v>192</v>
      </c>
      <c r="AB21" s="118">
        <v>16</v>
      </c>
    </row>
    <row r="22" spans="1:28" ht="13.5" x14ac:dyDescent="0.25">
      <c r="A22" s="139">
        <v>17</v>
      </c>
      <c r="B22" s="142">
        <v>76</v>
      </c>
      <c r="C22" s="38" t="s">
        <v>84</v>
      </c>
      <c r="D22" s="39" t="s">
        <v>1</v>
      </c>
      <c r="E22" s="40" t="s">
        <v>2</v>
      </c>
      <c r="F22" s="41">
        <v>38000</v>
      </c>
      <c r="G22" s="37">
        <v>63</v>
      </c>
      <c r="H22" s="42">
        <v>16.154900000000001</v>
      </c>
      <c r="I22" s="37">
        <v>76</v>
      </c>
      <c r="J22" s="43">
        <v>40.3401</v>
      </c>
      <c r="K22" s="37">
        <v>57</v>
      </c>
      <c r="L22" s="42">
        <v>11.166700000000001</v>
      </c>
      <c r="M22" s="42">
        <v>7.2718999999999996</v>
      </c>
      <c r="N22" s="42">
        <v>5.7629000000000001</v>
      </c>
      <c r="O22" s="44">
        <v>94.888900000000007</v>
      </c>
      <c r="P22" s="37">
        <v>41</v>
      </c>
      <c r="Q22" s="45">
        <v>2117</v>
      </c>
      <c r="R22" s="37">
        <v>74</v>
      </c>
      <c r="S22" s="44">
        <v>342</v>
      </c>
      <c r="T22" s="37">
        <v>79</v>
      </c>
      <c r="U22" s="42">
        <v>-3.5726</v>
      </c>
      <c r="V22" s="37">
        <v>87</v>
      </c>
      <c r="W22" s="44">
        <v>9</v>
      </c>
      <c r="X22" s="44">
        <v>9</v>
      </c>
      <c r="Y22" s="45">
        <v>463</v>
      </c>
      <c r="Z22" s="42">
        <v>0.81430000000000002</v>
      </c>
      <c r="AA22" s="46">
        <v>341</v>
      </c>
      <c r="AB22" s="118">
        <v>17</v>
      </c>
    </row>
    <row r="23" spans="1:28" ht="13.5" x14ac:dyDescent="0.25">
      <c r="A23" s="139">
        <v>18</v>
      </c>
      <c r="B23" s="142">
        <v>38</v>
      </c>
      <c r="C23" s="38" t="s">
        <v>53</v>
      </c>
      <c r="D23" s="39" t="s">
        <v>1</v>
      </c>
      <c r="E23" s="40" t="s">
        <v>2</v>
      </c>
      <c r="F23" s="41">
        <v>54928.571400000001</v>
      </c>
      <c r="G23" s="37">
        <v>43</v>
      </c>
      <c r="H23" s="42">
        <v>25.287700000000001</v>
      </c>
      <c r="I23" s="37">
        <v>43</v>
      </c>
      <c r="J23" s="43">
        <v>53.732300000000002</v>
      </c>
      <c r="K23" s="37">
        <v>11</v>
      </c>
      <c r="L23" s="42">
        <v>24.241700000000002</v>
      </c>
      <c r="M23" s="42">
        <v>19.850000000000001</v>
      </c>
      <c r="N23" s="42">
        <v>11.4863</v>
      </c>
      <c r="O23" s="44">
        <v>116.71429999999999</v>
      </c>
      <c r="P23" s="37">
        <v>22</v>
      </c>
      <c r="Q23" s="45">
        <v>3041</v>
      </c>
      <c r="R23" s="37">
        <v>54</v>
      </c>
      <c r="S23" s="44">
        <v>769</v>
      </c>
      <c r="T23" s="37">
        <v>45</v>
      </c>
      <c r="U23" s="42">
        <v>0.35199999999999998</v>
      </c>
      <c r="V23" s="37">
        <v>46</v>
      </c>
      <c r="W23" s="44">
        <v>14</v>
      </c>
      <c r="X23" s="44">
        <v>14</v>
      </c>
      <c r="Y23" s="45">
        <v>360</v>
      </c>
      <c r="Z23" s="42">
        <v>1.5415000000000001</v>
      </c>
      <c r="AA23" s="46">
        <v>208</v>
      </c>
      <c r="AB23" s="118">
        <v>18</v>
      </c>
    </row>
    <row r="24" spans="1:28" ht="13.5" x14ac:dyDescent="0.25">
      <c r="A24" s="139">
        <v>19</v>
      </c>
      <c r="B24" s="142">
        <v>47</v>
      </c>
      <c r="C24" s="38" t="s">
        <v>59</v>
      </c>
      <c r="D24" s="39" t="s">
        <v>39</v>
      </c>
      <c r="E24" s="40" t="s">
        <v>5</v>
      </c>
      <c r="F24" s="41">
        <v>58444.4444</v>
      </c>
      <c r="G24" s="37">
        <v>37</v>
      </c>
      <c r="H24" s="42">
        <v>14.2818</v>
      </c>
      <c r="I24" s="37">
        <v>83</v>
      </c>
      <c r="J24" s="43">
        <v>32.256300000000003</v>
      </c>
      <c r="K24" s="37">
        <v>79</v>
      </c>
      <c r="L24" s="42">
        <v>9.5010999999999992</v>
      </c>
      <c r="M24" s="42">
        <v>7.7233999999999998</v>
      </c>
      <c r="N24" s="42">
        <v>7.5084999999999997</v>
      </c>
      <c r="O24" s="44">
        <v>95.04</v>
      </c>
      <c r="P24" s="37">
        <v>40</v>
      </c>
      <c r="Q24" s="45">
        <v>7366</v>
      </c>
      <c r="R24" s="37">
        <v>17</v>
      </c>
      <c r="S24" s="44">
        <v>1052</v>
      </c>
      <c r="T24" s="37">
        <v>35</v>
      </c>
      <c r="U24" s="42">
        <v>0.13389999999999999</v>
      </c>
      <c r="V24" s="37">
        <v>53</v>
      </c>
      <c r="W24" s="44">
        <v>25</v>
      </c>
      <c r="X24" s="44">
        <v>18</v>
      </c>
      <c r="Y24" s="45">
        <v>702</v>
      </c>
      <c r="Z24" s="42">
        <v>0.95740000000000003</v>
      </c>
      <c r="AA24" s="46">
        <v>230</v>
      </c>
      <c r="AB24" s="118">
        <v>19</v>
      </c>
    </row>
    <row r="25" spans="1:28" ht="13.5" x14ac:dyDescent="0.25">
      <c r="A25" s="139">
        <v>20</v>
      </c>
      <c r="B25" s="142">
        <v>28</v>
      </c>
      <c r="C25" s="38" t="s">
        <v>43</v>
      </c>
      <c r="D25" s="39" t="s">
        <v>32</v>
      </c>
      <c r="E25" s="40" t="s">
        <v>5</v>
      </c>
      <c r="F25" s="41">
        <v>91493.150699999998</v>
      </c>
      <c r="G25" s="37">
        <v>10</v>
      </c>
      <c r="H25" s="42">
        <v>10.9839</v>
      </c>
      <c r="I25" s="37">
        <v>89</v>
      </c>
      <c r="J25" s="43">
        <v>18.604800000000001</v>
      </c>
      <c r="K25" s="37">
        <v>97</v>
      </c>
      <c r="L25" s="42">
        <v>1.7413000000000001</v>
      </c>
      <c r="M25" s="42">
        <v>1.2</v>
      </c>
      <c r="N25" s="42">
        <v>3.4085000000000001</v>
      </c>
      <c r="O25" s="44">
        <v>154.9726</v>
      </c>
      <c r="P25" s="37">
        <v>8</v>
      </c>
      <c r="Q25" s="45">
        <v>60807</v>
      </c>
      <c r="R25" s="37">
        <v>2</v>
      </c>
      <c r="S25" s="44">
        <v>6679</v>
      </c>
      <c r="T25" s="37">
        <v>2</v>
      </c>
      <c r="U25" s="42">
        <v>-1.0496000000000001</v>
      </c>
      <c r="V25" s="37">
        <v>78</v>
      </c>
      <c r="W25" s="44">
        <v>73</v>
      </c>
      <c r="X25" s="44">
        <v>73</v>
      </c>
      <c r="Y25" s="45">
        <v>1168</v>
      </c>
      <c r="Z25" s="42">
        <v>0.90329999999999999</v>
      </c>
      <c r="AA25" s="46">
        <v>187</v>
      </c>
      <c r="AB25" s="118">
        <v>20</v>
      </c>
    </row>
    <row r="26" spans="1:28" ht="13.5" x14ac:dyDescent="0.25">
      <c r="A26" s="139">
        <v>21</v>
      </c>
      <c r="B26" s="142">
        <v>48</v>
      </c>
      <c r="C26" s="38" t="s">
        <v>60</v>
      </c>
      <c r="D26" s="39" t="s">
        <v>17</v>
      </c>
      <c r="E26" s="40" t="s">
        <v>22</v>
      </c>
      <c r="F26" s="41">
        <v>45897.435899999997</v>
      </c>
      <c r="G26" s="37">
        <v>57</v>
      </c>
      <c r="H26" s="42">
        <v>28.269100000000002</v>
      </c>
      <c r="I26" s="37">
        <v>28</v>
      </c>
      <c r="J26" s="43">
        <v>46.004399999999997</v>
      </c>
      <c r="K26" s="37">
        <v>39</v>
      </c>
      <c r="L26" s="42">
        <v>6.3951000000000002</v>
      </c>
      <c r="M26" s="42">
        <v>2.5792999999999999</v>
      </c>
      <c r="N26" s="42">
        <v>7.8490000000000002</v>
      </c>
      <c r="O26" s="44">
        <v>74.692300000000003</v>
      </c>
      <c r="P26" s="37">
        <v>59</v>
      </c>
      <c r="Q26" s="45">
        <v>6332</v>
      </c>
      <c r="R26" s="37">
        <v>23</v>
      </c>
      <c r="S26" s="44">
        <v>1790</v>
      </c>
      <c r="T26" s="37">
        <v>16</v>
      </c>
      <c r="U26" s="42">
        <v>6.4000000000000003E-3</v>
      </c>
      <c r="V26" s="37">
        <v>64</v>
      </c>
      <c r="W26" s="44">
        <v>39</v>
      </c>
      <c r="X26" s="44">
        <v>39</v>
      </c>
      <c r="Y26" s="45">
        <v>804</v>
      </c>
      <c r="Z26" s="42">
        <v>1.0137</v>
      </c>
      <c r="AA26" s="46">
        <v>231</v>
      </c>
      <c r="AB26" s="118">
        <v>21</v>
      </c>
    </row>
    <row r="27" spans="1:28" ht="13.5" x14ac:dyDescent="0.25">
      <c r="A27" s="139">
        <v>22</v>
      </c>
      <c r="B27" s="142">
        <v>15</v>
      </c>
      <c r="C27" s="38" t="s">
        <v>26</v>
      </c>
      <c r="D27" s="39" t="s">
        <v>1</v>
      </c>
      <c r="E27" s="40" t="s">
        <v>2</v>
      </c>
      <c r="F27" s="41">
        <v>93400</v>
      </c>
      <c r="G27" s="37">
        <v>8</v>
      </c>
      <c r="H27" s="42">
        <v>31.195699999999999</v>
      </c>
      <c r="I27" s="37">
        <v>19</v>
      </c>
      <c r="J27" s="43">
        <v>39.345399999999998</v>
      </c>
      <c r="K27" s="37">
        <v>59</v>
      </c>
      <c r="L27" s="42">
        <v>13.2247</v>
      </c>
      <c r="M27" s="42">
        <v>9.6966000000000001</v>
      </c>
      <c r="N27" s="42">
        <v>11.022</v>
      </c>
      <c r="O27" s="44">
        <v>117.8</v>
      </c>
      <c r="P27" s="37">
        <v>20</v>
      </c>
      <c r="Q27" s="45">
        <v>1497</v>
      </c>
      <c r="R27" s="37">
        <v>83</v>
      </c>
      <c r="S27" s="44">
        <v>467</v>
      </c>
      <c r="T27" s="37">
        <v>68</v>
      </c>
      <c r="U27" s="42">
        <v>4.4443999999999999</v>
      </c>
      <c r="V27" s="37">
        <v>12</v>
      </c>
      <c r="W27" s="44">
        <v>5</v>
      </c>
      <c r="X27" s="44">
        <v>5</v>
      </c>
      <c r="Y27" s="45">
        <v>320</v>
      </c>
      <c r="Z27" s="42">
        <v>0.73099999999999998</v>
      </c>
      <c r="AA27" s="46">
        <v>142</v>
      </c>
      <c r="AB27" s="118">
        <v>22</v>
      </c>
    </row>
    <row r="28" spans="1:28" ht="13.5" x14ac:dyDescent="0.25">
      <c r="A28" s="139">
        <v>23</v>
      </c>
      <c r="B28" s="142">
        <v>18</v>
      </c>
      <c r="C28" s="38" t="s">
        <v>30</v>
      </c>
      <c r="D28" s="39" t="s">
        <v>1</v>
      </c>
      <c r="E28" s="40" t="s">
        <v>2</v>
      </c>
      <c r="F28" s="41">
        <v>73500</v>
      </c>
      <c r="G28" s="37">
        <v>16</v>
      </c>
      <c r="H28" s="42">
        <v>40.081800000000001</v>
      </c>
      <c r="I28" s="37">
        <v>3</v>
      </c>
      <c r="J28" s="43">
        <v>58.009500000000003</v>
      </c>
      <c r="K28" s="37">
        <v>5</v>
      </c>
      <c r="L28" s="42">
        <v>2.6758000000000002</v>
      </c>
      <c r="M28" s="42">
        <v>2.1111</v>
      </c>
      <c r="N28" s="42">
        <v>8.3210999999999995</v>
      </c>
      <c r="O28" s="44">
        <v>106.375</v>
      </c>
      <c r="P28" s="37">
        <v>29</v>
      </c>
      <c r="Q28" s="45">
        <v>1467</v>
      </c>
      <c r="R28" s="37">
        <v>85</v>
      </c>
      <c r="S28" s="44">
        <v>588</v>
      </c>
      <c r="T28" s="37">
        <v>58</v>
      </c>
      <c r="U28" s="42">
        <v>2.2709999999999999</v>
      </c>
      <c r="V28" s="37">
        <v>19</v>
      </c>
      <c r="W28" s="44">
        <v>8</v>
      </c>
      <c r="X28" s="44">
        <v>8</v>
      </c>
      <c r="Y28" s="45">
        <v>237</v>
      </c>
      <c r="Z28" s="42">
        <v>1.3641000000000001</v>
      </c>
      <c r="AA28" s="46">
        <v>152</v>
      </c>
      <c r="AB28" s="118">
        <v>23</v>
      </c>
    </row>
    <row r="29" spans="1:28" ht="13.5" x14ac:dyDescent="0.25">
      <c r="A29" s="139">
        <v>24</v>
      </c>
      <c r="B29" s="142">
        <v>32</v>
      </c>
      <c r="C29" s="38" t="s">
        <v>47</v>
      </c>
      <c r="D29" s="39" t="s">
        <v>4</v>
      </c>
      <c r="E29" s="40" t="s">
        <v>22</v>
      </c>
      <c r="F29" s="41">
        <v>62882.352899999998</v>
      </c>
      <c r="G29" s="37">
        <v>29</v>
      </c>
      <c r="H29" s="42">
        <v>14.3432</v>
      </c>
      <c r="I29" s="37">
        <v>82</v>
      </c>
      <c r="J29" s="43">
        <v>29.1158</v>
      </c>
      <c r="K29" s="37">
        <v>88</v>
      </c>
      <c r="L29" s="42">
        <v>5.4245000000000001</v>
      </c>
      <c r="M29" s="42">
        <v>2.1640000000000001</v>
      </c>
      <c r="N29" s="42">
        <v>11.966200000000001</v>
      </c>
      <c r="O29" s="44">
        <v>127.64709999999999</v>
      </c>
      <c r="P29" s="37">
        <v>15</v>
      </c>
      <c r="Q29" s="45">
        <v>7453</v>
      </c>
      <c r="R29" s="37">
        <v>16</v>
      </c>
      <c r="S29" s="44">
        <v>1069</v>
      </c>
      <c r="T29" s="37">
        <v>33</v>
      </c>
      <c r="U29" s="42">
        <v>0.28610000000000002</v>
      </c>
      <c r="V29" s="37">
        <v>49</v>
      </c>
      <c r="W29" s="44">
        <v>17</v>
      </c>
      <c r="X29" s="44">
        <v>17</v>
      </c>
      <c r="Y29" s="45">
        <v>599</v>
      </c>
      <c r="Z29" s="42">
        <v>0.82969999999999999</v>
      </c>
      <c r="AA29" s="46">
        <v>191</v>
      </c>
      <c r="AB29" s="118">
        <v>24</v>
      </c>
    </row>
    <row r="30" spans="1:28" ht="14.25" thickBot="1" x14ac:dyDescent="0.3">
      <c r="A30" s="140">
        <v>25</v>
      </c>
      <c r="B30" s="143">
        <v>14</v>
      </c>
      <c r="C30" s="48" t="s">
        <v>24</v>
      </c>
      <c r="D30" s="49" t="s">
        <v>25</v>
      </c>
      <c r="E30" s="50" t="s">
        <v>5</v>
      </c>
      <c r="F30" s="51">
        <v>64750</v>
      </c>
      <c r="G30" s="47">
        <v>26</v>
      </c>
      <c r="H30" s="52">
        <v>28.9848</v>
      </c>
      <c r="I30" s="47">
        <v>24</v>
      </c>
      <c r="J30" s="53">
        <v>43.197400000000002</v>
      </c>
      <c r="K30" s="47">
        <v>47</v>
      </c>
      <c r="L30" s="52">
        <v>21.065200000000001</v>
      </c>
      <c r="M30" s="52">
        <v>12.3133</v>
      </c>
      <c r="N30" s="52">
        <v>8.0724999999999998</v>
      </c>
      <c r="O30" s="54">
        <v>96.5</v>
      </c>
      <c r="P30" s="47">
        <v>36</v>
      </c>
      <c r="Q30" s="55">
        <v>6255</v>
      </c>
      <c r="R30" s="47">
        <v>24</v>
      </c>
      <c r="S30" s="54">
        <v>1813</v>
      </c>
      <c r="T30" s="47">
        <v>15</v>
      </c>
      <c r="U30" s="52">
        <v>1.0804</v>
      </c>
      <c r="V30" s="47">
        <v>31</v>
      </c>
      <c r="W30" s="54">
        <v>28</v>
      </c>
      <c r="X30" s="54">
        <v>28</v>
      </c>
      <c r="Y30" s="55">
        <v>747</v>
      </c>
      <c r="Z30" s="52">
        <v>1.1326000000000001</v>
      </c>
      <c r="AA30" s="56">
        <v>141</v>
      </c>
      <c r="AB30" s="144">
        <v>25</v>
      </c>
    </row>
  </sheetData>
  <mergeCells count="19">
    <mergeCell ref="A1:B3"/>
    <mergeCell ref="C1:D3"/>
    <mergeCell ref="E1:E4"/>
    <mergeCell ref="F1:I1"/>
    <mergeCell ref="J1:K3"/>
    <mergeCell ref="Y1:Y3"/>
    <mergeCell ref="Z1:Z3"/>
    <mergeCell ref="AA1:AA3"/>
    <mergeCell ref="AB1:AB3"/>
    <mergeCell ref="F2:G3"/>
    <mergeCell ref="H2:I3"/>
    <mergeCell ref="W2:W3"/>
    <mergeCell ref="X2:X3"/>
    <mergeCell ref="N1:N3"/>
    <mergeCell ref="O1:P3"/>
    <mergeCell ref="Q1:R3"/>
    <mergeCell ref="S1:T3"/>
    <mergeCell ref="U1:V3"/>
    <mergeCell ref="W1:X1"/>
  </mergeCells>
  <pageMargins left="0.19685039370078741" right="0.19685039370078741" top="0.78740157480314965" bottom="0.59055118110236227" header="0.31496062992125984" footer="0.31496062992125984"/>
  <pageSetup paperSize="9" orientation="landscape" horizontalDpi="300" verticalDpi="300" r:id="rId1"/>
  <headerFooter>
    <oddHeader>&amp;CPODRANKING 25 NAJLEPSZYCH ROLNICZYCH SPÓŁDZIELNI PRODUKCYJNYCH w  latach 2014 - 2016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 100 Najlepszych RSP za 2016 r.</vt:lpstr>
      <vt:lpstr>Podranking 25 Najepszych RSP</vt:lpstr>
      <vt:lpstr>' 100 Najlepszych RSP za 2016 r.'!Tytuły_wydruku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Adamski Marcin</dc:creator>
  <cp:lastModifiedBy>KZR</cp:lastModifiedBy>
  <cp:lastPrinted>2017-11-21T10:43:16Z</cp:lastPrinted>
  <dcterms:created xsi:type="dcterms:W3CDTF">2017-11-20T08:53:44Z</dcterms:created>
  <dcterms:modified xsi:type="dcterms:W3CDTF">2017-11-21T10:47:03Z</dcterms:modified>
</cp:coreProperties>
</file>