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ZR\Documents\Ranking za 2018 r\"/>
    </mc:Choice>
  </mc:AlternateContent>
  <xr:revisionPtr revIDLastSave="0" documentId="13_ncr:1_{E916E015-6EDA-4206-A848-F481E354C8EC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RankS-100" sheetId="2" r:id="rId1"/>
    <sheet name="RankS_3" sheetId="1" r:id="rId2"/>
  </sheets>
  <definedNames>
    <definedName name="RANKS" localSheetId="1">RankS_3!$B$6:$AA$29</definedName>
    <definedName name="_xlnm.Print_Titles" localSheetId="1">RankS_3!$1:$5</definedName>
    <definedName name="_xlnm.Print_Titles" localSheetId="0">'RankS-100'!$1:$5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" i="1" l="1"/>
  <c r="AB30" i="1" l="1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L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ANKS" type="5" refreshedVersion="2" deleted="1" saveData="1">
    <dbPr connection="" command=""/>
  </connection>
</connections>
</file>

<file path=xl/sharedStrings.xml><?xml version="1.0" encoding="utf-8"?>
<sst xmlns="http://schemas.openxmlformats.org/spreadsheetml/2006/main" count="476" uniqueCount="152">
  <si>
    <t>Wskaźniki dochodowości:</t>
  </si>
  <si>
    <t>Wskaźnik wartości dodanej</t>
  </si>
  <si>
    <t>Wskaźniki płynności</t>
  </si>
  <si>
    <t>Wskaźnik generowania gotówki operacyjnej</t>
  </si>
  <si>
    <t>Wydajność pracy</t>
  </si>
  <si>
    <t>Przychody ogółem</t>
  </si>
  <si>
    <t>Dochód ogółem</t>
  </si>
  <si>
    <t>Indeks tworzenia wartości</t>
  </si>
  <si>
    <t>Pracujący</t>
  </si>
  <si>
    <t>Pow. użytków rolnych</t>
  </si>
  <si>
    <t>Miernik syntetyczny
(6+8+14+16+20)</t>
  </si>
  <si>
    <t>pracy</t>
  </si>
  <si>
    <t>przeciętnie w roku</t>
  </si>
  <si>
    <t>w tym członkowie</t>
  </si>
  <si>
    <t>bieżący</t>
  </si>
  <si>
    <t>szybki</t>
  </si>
  <si>
    <t>3 lata</t>
  </si>
  <si>
    <t>woj.</t>
  </si>
  <si>
    <t>zł</t>
  </si>
  <si>
    <t>poz.</t>
  </si>
  <si>
    <t>%</t>
  </si>
  <si>
    <t>ln</t>
  </si>
  <si>
    <t>tys. zł/os.</t>
  </si>
  <si>
    <t>tys. zł</t>
  </si>
  <si>
    <t>os.</t>
  </si>
  <si>
    <t>ha</t>
  </si>
  <si>
    <t>pkt.</t>
  </si>
  <si>
    <t>RSP Hopkie</t>
  </si>
  <si>
    <t>Lubel</t>
  </si>
  <si>
    <t>R</t>
  </si>
  <si>
    <t>RSP Krzywa</t>
  </si>
  <si>
    <t>Podlas</t>
  </si>
  <si>
    <t>M</t>
  </si>
  <si>
    <t>RSP WOLNOŚĆ Gnojewo</t>
  </si>
  <si>
    <t>Pomor</t>
  </si>
  <si>
    <t>RSP Gierałcice</t>
  </si>
  <si>
    <t>Opol</t>
  </si>
  <si>
    <t>RSP Wydrowice</t>
  </si>
  <si>
    <t>Brak zgody</t>
  </si>
  <si>
    <t>WielPol</t>
  </si>
  <si>
    <t>Z</t>
  </si>
  <si>
    <t>RKS Bądecz</t>
  </si>
  <si>
    <t>RSP Szychowice</t>
  </si>
  <si>
    <t>SPR Wierzbnik</t>
  </si>
  <si>
    <t>SPR Żurawce II</t>
  </si>
  <si>
    <t>RSP Wietlin III</t>
  </si>
  <si>
    <t>PodKarp</t>
  </si>
  <si>
    <t>RSP Sadki</t>
  </si>
  <si>
    <t>Kuj-Pom</t>
  </si>
  <si>
    <t>SPR DIAMENT Otfinów</t>
  </si>
  <si>
    <t>MałoPol</t>
  </si>
  <si>
    <t>RSP Rusocin</t>
  </si>
  <si>
    <t>RSP Dorożki</t>
  </si>
  <si>
    <t>RSP NADBUŻANKA Kryłów</t>
  </si>
  <si>
    <t>RSP Rzecko</t>
  </si>
  <si>
    <t>ZachPom</t>
  </si>
  <si>
    <t>RSP NOWE ŻYCIE Przezwody</t>
  </si>
  <si>
    <t>Święt</t>
  </si>
  <si>
    <t>RSP PRZYSZŁOŚĆ Stara Obra</t>
  </si>
  <si>
    <t>RSP Wilamowa</t>
  </si>
  <si>
    <t>RSP Sułków</t>
  </si>
  <si>
    <t>SGR Bliszczyce</t>
  </si>
  <si>
    <t>RSP Kubice</t>
  </si>
  <si>
    <t>RSP ZDROWIE Izdebno</t>
  </si>
  <si>
    <t>RSP Otylin</t>
  </si>
  <si>
    <t>SPR Bodzanów</t>
  </si>
  <si>
    <t>RSP NOWOŚĆ Jezuicka Struga</t>
  </si>
  <si>
    <t>I</t>
  </si>
  <si>
    <t>RSP Unieszów</t>
  </si>
  <si>
    <t>RSP Gronowice</t>
  </si>
  <si>
    <t>RSP Siedleczko</t>
  </si>
  <si>
    <t>RSP Koczergi</t>
  </si>
  <si>
    <t>RSP Krzywizna</t>
  </si>
  <si>
    <t>RSP Wronin</t>
  </si>
  <si>
    <t>-</t>
  </si>
  <si>
    <t>RSP Rudziczka</t>
  </si>
  <si>
    <t>Spółdzielcza Agrofirma Szczekociny</t>
  </si>
  <si>
    <t>Śląsk</t>
  </si>
  <si>
    <t>SPR Łaszczówka</t>
  </si>
  <si>
    <t>RSP Piastoszyn</t>
  </si>
  <si>
    <t>RSP ZIELONEGO SZTANDARU Stary Kornin</t>
  </si>
  <si>
    <t>RSP Kuniów</t>
  </si>
  <si>
    <t>RSP ZGODA Zębowo</t>
  </si>
  <si>
    <t>RSP NOWE POLE Górzno</t>
  </si>
  <si>
    <t>SPR Osnowo</t>
  </si>
  <si>
    <t>RSP PRZEŁOM Linowo</t>
  </si>
  <si>
    <t>RSP Maniów Wielki</t>
  </si>
  <si>
    <t>DolŚlą</t>
  </si>
  <si>
    <t>RSP Prusinowice</t>
  </si>
  <si>
    <t>RSP Biskupów</t>
  </si>
  <si>
    <t>RSP Kazin</t>
  </si>
  <si>
    <t>RSP Rostkowice</t>
  </si>
  <si>
    <t>Spółdzielnia JEDNOŚĆ Kąśna Dolna</t>
  </si>
  <si>
    <t>RSW Surochów</t>
  </si>
  <si>
    <t>RSP JUTRZENKA Lubieszewo</t>
  </si>
  <si>
    <t>RSP ZJEDNOCZENIE Osiek</t>
  </si>
  <si>
    <t>RSP Jaszów</t>
  </si>
  <si>
    <t>RSP Urbanowo</t>
  </si>
  <si>
    <t>RSP SKIERNIEWIANKA Balcerów</t>
  </si>
  <si>
    <t>Łódz</t>
  </si>
  <si>
    <t>RSP Sucha Psina</t>
  </si>
  <si>
    <t>RSP Wierzbno</t>
  </si>
  <si>
    <t>RSP JEDNOŚĆ Rów</t>
  </si>
  <si>
    <t>RSP Niwnik</t>
  </si>
  <si>
    <t>RSP LEPSZY BYT Pawonków</t>
  </si>
  <si>
    <t>RSP TYSIĄCLECIA Łysakowo</t>
  </si>
  <si>
    <t>War-Maz</t>
  </si>
  <si>
    <t>RSP Sulmierzyce</t>
  </si>
  <si>
    <t>RSP Bolechowo</t>
  </si>
  <si>
    <t>RSP Żychlin</t>
  </si>
  <si>
    <t>RSP Chrzelice</t>
  </si>
  <si>
    <t>RSP Unieck</t>
  </si>
  <si>
    <t>Mazow</t>
  </si>
  <si>
    <t>RSP Jasienica Dolna</t>
  </si>
  <si>
    <t>RSP Świnice Warckie</t>
  </si>
  <si>
    <t>RSP SPRAWIEDLWOŚĆ Hermanowo</t>
  </si>
  <si>
    <t>RSP Chorzenice</t>
  </si>
  <si>
    <t>RSP CHEŁM Stryszów</t>
  </si>
  <si>
    <t>RSP PRZYJAŹNI POL.-WĘG. Wyszków Śl.</t>
  </si>
  <si>
    <t>RSP PRZYJAŹŃ Dorposz Chełmiński</t>
  </si>
  <si>
    <t>RKS Agrokompleks Brzóstownia</t>
  </si>
  <si>
    <t>RSP POSTĘP Jasionka</t>
  </si>
  <si>
    <t>RSP Miejsce Odrzańskie</t>
  </si>
  <si>
    <t>RSP Rudnicze z/s w Rudniczynie</t>
  </si>
  <si>
    <t>RSP WOLA LUDU Frąknowo</t>
  </si>
  <si>
    <t>RSP Kownaty Borowe</t>
  </si>
  <si>
    <t>RSP Przemęt</t>
  </si>
  <si>
    <t>RSP Raszewo Włościańskie</t>
  </si>
  <si>
    <t>RSP Biała Podlaska z/s w Ciciborze</t>
  </si>
  <si>
    <t>RSP Zubry</t>
  </si>
  <si>
    <t>RSP Rybnik</t>
  </si>
  <si>
    <t>RZS Charytany</t>
  </si>
  <si>
    <t>RKS Łaszczyn</t>
  </si>
  <si>
    <t>RSP KIEŹLINY</t>
  </si>
  <si>
    <t>RSP Nowe Świerczyny</t>
  </si>
  <si>
    <t>RSP ZGODA Nieszawa</t>
  </si>
  <si>
    <t>RSP ZGODA Jurowce</t>
  </si>
  <si>
    <t>UP</t>
  </si>
  <si>
    <t>Nazwa spółdzielni</t>
  </si>
  <si>
    <t>Miernik syntetyczny
(6+8+15+17+21)</t>
  </si>
  <si>
    <t>na 31.12.2018:</t>
  </si>
  <si>
    <t>PRZECIĘTNIE (dotyczy  104 RSP)</t>
  </si>
  <si>
    <t>działalności  gospodarczej</t>
  </si>
  <si>
    <t>Wsaźniki. bonitacji gleb</t>
  </si>
  <si>
    <t>Pozycja według kolumny 26</t>
  </si>
  <si>
    <t>działalności gospodarczej</t>
  </si>
  <si>
    <t>Powierzchnia. użytków rolnych</t>
  </si>
  <si>
    <t>Wskaźnik bonitacji gleb</t>
  </si>
  <si>
    <t>Pozycja według miernika syntetycznego</t>
  </si>
  <si>
    <t>Pozycja według</t>
  </si>
  <si>
    <t xml:space="preserve">miernika </t>
  </si>
  <si>
    <t>syntetycznego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</si>
</sst>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E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E780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2" fontId="2" fillId="0" borderId="8" xfId="0" applyNumberFormat="1" applyFont="1" applyBorder="1" applyAlignment="1">
      <alignment horizontal="centerContinuous" vertical="center"/>
    </xf>
    <xf numFmtId="2" fontId="2" fillId="0" borderId="2" xfId="0" applyNumberFormat="1" applyFont="1" applyBorder="1" applyAlignment="1">
      <alignment horizontal="centerContinuous" vertical="center"/>
    </xf>
    <xf numFmtId="0" fontId="3" fillId="0" borderId="0" xfId="0" applyFont="1"/>
    <xf numFmtId="2" fontId="2" fillId="0" borderId="0" xfId="0" applyNumberFormat="1" applyFont="1" applyBorder="1" applyAlignment="1">
      <alignment horizontal="centerContinuous" vertical="center"/>
    </xf>
    <xf numFmtId="2" fontId="2" fillId="0" borderId="11" xfId="0" applyNumberFormat="1" applyFont="1" applyBorder="1" applyAlignment="1">
      <alignment horizontal="centerContinuous" vertical="center"/>
    </xf>
    <xf numFmtId="2" fontId="2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11" xfId="0" applyNumberFormat="1" applyFont="1" applyBorder="1" applyAlignment="1">
      <alignment horizontal="centerContinuous" vertical="center"/>
    </xf>
    <xf numFmtId="0" fontId="3" fillId="0" borderId="17" xfId="0" applyFont="1" applyBorder="1"/>
    <xf numFmtId="1" fontId="1" fillId="0" borderId="21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3" fillId="0" borderId="17" xfId="0" applyNumberFormat="1" applyFont="1" applyBorder="1"/>
    <xf numFmtId="1" fontId="1" fillId="0" borderId="10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2" fillId="0" borderId="26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3" fontId="2" fillId="0" borderId="26" xfId="0" applyNumberFormat="1" applyFont="1" applyBorder="1" applyAlignment="1">
      <alignment horizontal="right"/>
    </xf>
    <xf numFmtId="1" fontId="2" fillId="0" borderId="20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1" fontId="1" fillId="0" borderId="2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1" fontId="6" fillId="0" borderId="0" xfId="0" applyNumberFormat="1" applyFont="1"/>
    <xf numFmtId="1" fontId="1" fillId="0" borderId="29" xfId="0" applyNumberFormat="1" applyFont="1" applyBorder="1" applyAlignment="1">
      <alignment horizontal="right"/>
    </xf>
    <xf numFmtId="1" fontId="1" fillId="0" borderId="30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left"/>
    </xf>
    <xf numFmtId="3" fontId="2" fillId="0" borderId="23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1" fontId="1" fillId="0" borderId="22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49" fontId="2" fillId="0" borderId="2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right"/>
    </xf>
    <xf numFmtId="1" fontId="2" fillId="0" borderId="19" xfId="0" applyNumberFormat="1" applyFont="1" applyBorder="1" applyAlignment="1">
      <alignment horizontal="right"/>
    </xf>
    <xf numFmtId="2" fontId="2" fillId="0" borderId="19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right"/>
    </xf>
    <xf numFmtId="1" fontId="3" fillId="0" borderId="31" xfId="0" applyNumberFormat="1" applyFont="1" applyBorder="1"/>
    <xf numFmtId="1" fontId="2" fillId="0" borderId="18" xfId="0" applyNumberFormat="1" applyFont="1" applyBorder="1" applyAlignment="1">
      <alignment horizontal="left"/>
    </xf>
    <xf numFmtId="1" fontId="1" fillId="0" borderId="32" xfId="0" applyNumberFormat="1" applyFont="1" applyBorder="1" applyAlignment="1">
      <alignment horizontal="right"/>
    </xf>
    <xf numFmtId="1" fontId="2" fillId="0" borderId="20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3" fillId="0" borderId="34" xfId="0" applyNumberFormat="1" applyFont="1" applyBorder="1"/>
    <xf numFmtId="3" fontId="2" fillId="0" borderId="4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E7806"/>
      <color rgb="FF5A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NKS" headers="0" backgroundRefresh="0" growShrinkType="overwriteClear" adjustColumnWidth="0" connectionId="1" xr16:uid="{00000000-0016-0000-0100-000000000000}" autoFormatId="16" applyNumberFormats="0" applyBorderFormats="0" applyFontFormats="1" applyPatternFormats="1" applyAlignmentFormats="0" applyWidthHeightFormats="0">
  <queryTableRefresh preserveSortFilterLayout="0" headersInLastRefresh="0" nextId="27">
    <queryTableFields count="26">
      <queryTableField id="1" name="RANK"/>
      <queryTableField id="2" name="NAZSKR"/>
      <queryTableField id="3" name="WOJ"/>
      <queryTableField id="4" name="GPR"/>
      <queryTableField id="5" name="WDP"/>
      <queryTableField id="6" name="WDP_R"/>
      <queryTableField id="7" name="WDDzG"/>
      <queryTableField id="8" name="WDDzG_R"/>
      <queryTableField id="9" name="WWD"/>
      <queryTableField id="10" name="WWD_R"/>
      <queryTableField id="11" name="WPB"/>
      <queryTableField id="12" name="WPS"/>
      <queryTableField id="13" name="WGGO"/>
      <queryTableField id="14" name="WP"/>
      <queryTableField id="15" name="WP_R"/>
      <queryTableField id="16" name="PO"/>
      <queryTableField id="17" name="PO_R"/>
      <queryTableField id="18" name="DO"/>
      <queryTableField id="19" name="DO_R"/>
      <queryTableField id="20" name="ITW"/>
      <queryTableField id="21" name="ITW_R"/>
      <queryTableField id="22" name="PP"/>
      <queryTableField id="23" name="PPcZ"/>
      <queryTableField id="24" name="PUR"/>
      <queryTableField id="25" name="WBG"/>
      <queryTableField id="26" name="MS"/>
    </queryTableFields>
  </queryTableRefresh>
</query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4"/>
  <dimension ref="A1:AC106"/>
  <sheetViews>
    <sheetView zoomScale="130" zoomScaleNormal="130" workbookViewId="0">
      <pane xSplit="1" ySplit="5" topLeftCell="B66" activePane="bottomRight" state="frozen"/>
      <selection activeCell="AD6" sqref="AD6"/>
      <selection pane="topRight" activeCell="AD6" sqref="AD6"/>
      <selection pane="bottomLeft" activeCell="AD6" sqref="AD6"/>
      <selection pane="bottomRight" activeCell="A85" sqref="A85:AA85"/>
    </sheetView>
  </sheetViews>
  <sheetFormatPr defaultColWidth="8.83203125" defaultRowHeight="12.75" x14ac:dyDescent="0.2"/>
  <cols>
    <col min="1" max="1" width="4.83203125" style="3" customWidth="1"/>
    <col min="2" max="2" width="5.83203125" style="3" customWidth="1"/>
    <col min="3" max="3" width="30.83203125" style="3" customWidth="1"/>
    <col min="4" max="4" width="7.83203125" style="3" customWidth="1"/>
    <col min="5" max="5" width="4.83203125" style="3" customWidth="1"/>
    <col min="6" max="6" width="7" style="52" customWidth="1"/>
    <col min="7" max="7" width="4.83203125" style="18" customWidth="1"/>
    <col min="8" max="8" width="5.83203125" style="53" customWidth="1"/>
    <col min="9" max="9" width="4.83203125" style="18" customWidth="1"/>
    <col min="10" max="10" width="5.83203125" style="53" customWidth="1"/>
    <col min="11" max="11" width="4.83203125" style="18" customWidth="1"/>
    <col min="12" max="14" width="10.83203125" style="53" customWidth="1"/>
    <col min="15" max="15" width="8.83203125" style="54" customWidth="1"/>
    <col min="16" max="16" width="4.83203125" style="18" customWidth="1"/>
    <col min="17" max="17" width="8.83203125" style="55" customWidth="1"/>
    <col min="18" max="18" width="4.1640625" style="18" bestFit="1" customWidth="1"/>
    <col min="19" max="19" width="7.83203125" style="54" customWidth="1"/>
    <col min="20" max="20" width="4.1640625" style="18" bestFit="1" customWidth="1"/>
    <col min="21" max="21" width="4.83203125" style="53" customWidth="1"/>
    <col min="22" max="22" width="4.83203125" style="18" customWidth="1"/>
    <col min="23" max="23" width="8.83203125" style="54" customWidth="1"/>
    <col min="24" max="24" width="7.83203125" style="54" customWidth="1"/>
    <col min="25" max="25" width="8.83203125" style="55" customWidth="1"/>
    <col min="26" max="26" width="9.83203125" style="53" customWidth="1"/>
    <col min="27" max="27" width="11.83203125" style="56" customWidth="1"/>
    <col min="28" max="28" width="8.83203125" style="54" customWidth="1"/>
    <col min="29" max="16384" width="8.83203125" style="3"/>
  </cols>
  <sheetData>
    <row r="1" spans="1:28" ht="13.15" customHeight="1" x14ac:dyDescent="0.2">
      <c r="A1" s="126" t="s">
        <v>148</v>
      </c>
      <c r="B1" s="127">
        <v>0</v>
      </c>
      <c r="C1" s="130" t="s">
        <v>138</v>
      </c>
      <c r="D1" s="131">
        <v>0</v>
      </c>
      <c r="E1" s="134" t="s">
        <v>137</v>
      </c>
      <c r="F1" s="137" t="s">
        <v>0</v>
      </c>
      <c r="G1" s="138">
        <v>0</v>
      </c>
      <c r="H1" s="138">
        <v>0</v>
      </c>
      <c r="I1" s="139">
        <v>0</v>
      </c>
      <c r="J1" s="120" t="s">
        <v>1</v>
      </c>
      <c r="K1" s="121">
        <v>0</v>
      </c>
      <c r="L1" s="124" t="s">
        <v>2</v>
      </c>
      <c r="M1" s="125"/>
      <c r="N1" s="117" t="s">
        <v>3</v>
      </c>
      <c r="O1" s="120" t="s">
        <v>4</v>
      </c>
      <c r="P1" s="121">
        <v>0</v>
      </c>
      <c r="Q1" s="120" t="s">
        <v>5</v>
      </c>
      <c r="R1" s="121">
        <v>0</v>
      </c>
      <c r="S1" s="120" t="s">
        <v>6</v>
      </c>
      <c r="T1" s="121">
        <v>0</v>
      </c>
      <c r="U1" s="120" t="s">
        <v>7</v>
      </c>
      <c r="V1" s="121">
        <v>0</v>
      </c>
      <c r="W1" s="122" t="s">
        <v>8</v>
      </c>
      <c r="X1" s="123">
        <v>0</v>
      </c>
      <c r="Y1" s="94" t="s">
        <v>9</v>
      </c>
      <c r="Z1" s="96" t="s">
        <v>143</v>
      </c>
      <c r="AA1" s="99" t="s">
        <v>139</v>
      </c>
      <c r="AB1" s="102" t="s">
        <v>144</v>
      </c>
    </row>
    <row r="2" spans="1:28" x14ac:dyDescent="0.2">
      <c r="A2" s="128">
        <v>0</v>
      </c>
      <c r="B2" s="129">
        <v>0</v>
      </c>
      <c r="C2" s="132">
        <v>0</v>
      </c>
      <c r="D2" s="133">
        <v>0</v>
      </c>
      <c r="E2" s="135">
        <v>0</v>
      </c>
      <c r="F2" s="104" t="s">
        <v>11</v>
      </c>
      <c r="G2" s="105">
        <v>0</v>
      </c>
      <c r="H2" s="108" t="s">
        <v>142</v>
      </c>
      <c r="I2" s="109">
        <v>0</v>
      </c>
      <c r="J2" s="110">
        <v>0</v>
      </c>
      <c r="K2" s="111">
        <v>0</v>
      </c>
      <c r="L2" s="112" t="s">
        <v>140</v>
      </c>
      <c r="M2" s="113"/>
      <c r="N2" s="118">
        <v>0</v>
      </c>
      <c r="O2" s="110">
        <v>0</v>
      </c>
      <c r="P2" s="111">
        <v>0</v>
      </c>
      <c r="Q2" s="110">
        <v>0</v>
      </c>
      <c r="R2" s="111">
        <v>0</v>
      </c>
      <c r="S2" s="110">
        <v>0</v>
      </c>
      <c r="T2" s="111">
        <v>0</v>
      </c>
      <c r="U2" s="110">
        <v>0</v>
      </c>
      <c r="V2" s="111">
        <v>0</v>
      </c>
      <c r="W2" s="114" t="s">
        <v>12</v>
      </c>
      <c r="X2" s="115" t="s">
        <v>13</v>
      </c>
      <c r="Y2" s="95">
        <v>0</v>
      </c>
      <c r="Z2" s="97">
        <v>0</v>
      </c>
      <c r="AA2" s="100">
        <v>0</v>
      </c>
      <c r="AB2" s="103">
        <v>0</v>
      </c>
    </row>
    <row r="3" spans="1:28" ht="23.25" customHeight="1" x14ac:dyDescent="0.2">
      <c r="A3" s="128">
        <v>0</v>
      </c>
      <c r="B3" s="129">
        <v>0</v>
      </c>
      <c r="C3" s="132">
        <v>0</v>
      </c>
      <c r="D3" s="133">
        <v>0</v>
      </c>
      <c r="E3" s="135">
        <v>0</v>
      </c>
      <c r="F3" s="106">
        <v>0</v>
      </c>
      <c r="G3" s="107">
        <v>0</v>
      </c>
      <c r="H3" s="110">
        <v>0</v>
      </c>
      <c r="I3" s="111">
        <v>0</v>
      </c>
      <c r="J3" s="110">
        <v>0</v>
      </c>
      <c r="K3" s="111">
        <v>0</v>
      </c>
      <c r="L3" s="6" t="s">
        <v>14</v>
      </c>
      <c r="M3" s="6" t="s">
        <v>15</v>
      </c>
      <c r="N3" s="119">
        <v>0</v>
      </c>
      <c r="O3" s="110">
        <v>0</v>
      </c>
      <c r="P3" s="111">
        <v>0</v>
      </c>
      <c r="Q3" s="110">
        <v>0</v>
      </c>
      <c r="R3" s="111">
        <v>0</v>
      </c>
      <c r="S3" s="110">
        <v>0</v>
      </c>
      <c r="T3" s="111">
        <v>0</v>
      </c>
      <c r="U3" s="110">
        <v>0</v>
      </c>
      <c r="V3" s="111">
        <v>0</v>
      </c>
      <c r="W3" s="114">
        <v>0</v>
      </c>
      <c r="X3" s="116">
        <v>0</v>
      </c>
      <c r="Y3" s="95">
        <v>0</v>
      </c>
      <c r="Z3" s="98">
        <v>0</v>
      </c>
      <c r="AA3" s="101">
        <v>0</v>
      </c>
      <c r="AB3" s="103">
        <v>0</v>
      </c>
    </row>
    <row r="4" spans="1:28" ht="13.5" thickBot="1" x14ac:dyDescent="0.25">
      <c r="A4" s="7">
        <v>2018</v>
      </c>
      <c r="B4" s="8">
        <v>2017</v>
      </c>
      <c r="C4" s="9"/>
      <c r="D4" s="10" t="s">
        <v>17</v>
      </c>
      <c r="E4" s="136">
        <v>0</v>
      </c>
      <c r="F4" s="84" t="s">
        <v>18</v>
      </c>
      <c r="G4" s="85" t="s">
        <v>19</v>
      </c>
      <c r="H4" s="86" t="s">
        <v>20</v>
      </c>
      <c r="I4" s="85" t="s">
        <v>19</v>
      </c>
      <c r="J4" s="86" t="s">
        <v>20</v>
      </c>
      <c r="K4" s="85" t="s">
        <v>19</v>
      </c>
      <c r="L4" s="86" t="s">
        <v>21</v>
      </c>
      <c r="M4" s="86" t="s">
        <v>21</v>
      </c>
      <c r="N4" s="87" t="s">
        <v>20</v>
      </c>
      <c r="O4" s="88" t="s">
        <v>22</v>
      </c>
      <c r="P4" s="85" t="s">
        <v>19</v>
      </c>
      <c r="Q4" s="84" t="s">
        <v>23</v>
      </c>
      <c r="R4" s="85" t="s">
        <v>19</v>
      </c>
      <c r="S4" s="88" t="s">
        <v>23</v>
      </c>
      <c r="T4" s="85" t="s">
        <v>19</v>
      </c>
      <c r="U4" s="86" t="s">
        <v>21</v>
      </c>
      <c r="V4" s="85" t="s">
        <v>19</v>
      </c>
      <c r="W4" s="88" t="s">
        <v>24</v>
      </c>
      <c r="X4" s="88" t="s">
        <v>24</v>
      </c>
      <c r="Y4" s="84" t="s">
        <v>25</v>
      </c>
      <c r="Z4" s="89" t="s">
        <v>21</v>
      </c>
      <c r="AA4" s="90" t="s">
        <v>26</v>
      </c>
      <c r="AB4" s="11"/>
    </row>
    <row r="5" spans="1:28" s="18" customFormat="1" ht="13.5" thickBot="1" x14ac:dyDescent="0.25">
      <c r="A5" s="12">
        <v>1</v>
      </c>
      <c r="B5" s="13">
        <v>2</v>
      </c>
      <c r="C5" s="14">
        <v>3</v>
      </c>
      <c r="D5" s="15"/>
      <c r="E5" s="15">
        <v>4</v>
      </c>
      <c r="F5" s="15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15">
        <v>25</v>
      </c>
      <c r="AA5" s="16">
        <v>26</v>
      </c>
      <c r="AB5" s="17">
        <f>+A5</f>
        <v>1</v>
      </c>
    </row>
    <row r="6" spans="1:28" ht="14.1" customHeight="1" x14ac:dyDescent="0.25">
      <c r="A6" s="19">
        <v>1</v>
      </c>
      <c r="B6" s="24">
        <v>2</v>
      </c>
      <c r="C6" s="20" t="s">
        <v>27</v>
      </c>
      <c r="D6" s="21" t="s">
        <v>28</v>
      </c>
      <c r="E6" s="22" t="s">
        <v>29</v>
      </c>
      <c r="F6" s="23">
        <v>255550</v>
      </c>
      <c r="G6" s="24">
        <v>2</v>
      </c>
      <c r="H6" s="25">
        <v>38.509599999999999</v>
      </c>
      <c r="I6" s="24">
        <v>9</v>
      </c>
      <c r="J6" s="26">
        <v>57.459299999999999</v>
      </c>
      <c r="K6" s="24">
        <v>12</v>
      </c>
      <c r="L6" s="25">
        <v>6.0686999999999998</v>
      </c>
      <c r="M6" s="25">
        <v>4.8917999999999999</v>
      </c>
      <c r="N6" s="25">
        <v>32.988199999999999</v>
      </c>
      <c r="O6" s="27">
        <v>279.34070000000003</v>
      </c>
      <c r="P6" s="24">
        <v>2</v>
      </c>
      <c r="Q6" s="28">
        <v>13272</v>
      </c>
      <c r="R6" s="24">
        <v>7</v>
      </c>
      <c r="S6" s="27">
        <v>5111</v>
      </c>
      <c r="T6" s="24">
        <v>5</v>
      </c>
      <c r="U6" s="25">
        <v>9.3887</v>
      </c>
      <c r="V6" s="24">
        <v>5</v>
      </c>
      <c r="W6" s="27">
        <v>27.3</v>
      </c>
      <c r="X6" s="27">
        <v>20</v>
      </c>
      <c r="Y6" s="28">
        <v>988</v>
      </c>
      <c r="Z6" s="25">
        <v>1.4830000000000001</v>
      </c>
      <c r="AA6" s="29">
        <v>25</v>
      </c>
      <c r="AB6" s="30">
        <f>+A6</f>
        <v>1</v>
      </c>
    </row>
    <row r="7" spans="1:28" ht="14.1" customHeight="1" x14ac:dyDescent="0.25">
      <c r="A7" s="31">
        <v>2</v>
      </c>
      <c r="B7" s="36">
        <v>6</v>
      </c>
      <c r="C7" s="32" t="s">
        <v>35</v>
      </c>
      <c r="D7" s="33" t="s">
        <v>36</v>
      </c>
      <c r="E7" s="34" t="s">
        <v>29</v>
      </c>
      <c r="F7" s="35">
        <v>142400</v>
      </c>
      <c r="G7" s="36">
        <v>6</v>
      </c>
      <c r="H7" s="37">
        <v>36.936599999999999</v>
      </c>
      <c r="I7" s="36">
        <v>12</v>
      </c>
      <c r="J7" s="38">
        <v>51.131100000000004</v>
      </c>
      <c r="K7" s="36">
        <v>21</v>
      </c>
      <c r="L7" s="37">
        <v>36.991700000000002</v>
      </c>
      <c r="M7" s="37">
        <v>20.558299999999999</v>
      </c>
      <c r="N7" s="37">
        <v>16.038699999999999</v>
      </c>
      <c r="O7" s="39">
        <v>197.4</v>
      </c>
      <c r="P7" s="36">
        <v>6</v>
      </c>
      <c r="Q7" s="40">
        <v>5791</v>
      </c>
      <c r="R7" s="36">
        <v>26</v>
      </c>
      <c r="S7" s="39">
        <v>2139</v>
      </c>
      <c r="T7" s="36">
        <v>12</v>
      </c>
      <c r="U7" s="37">
        <v>7.5898000000000003</v>
      </c>
      <c r="V7" s="36">
        <v>7</v>
      </c>
      <c r="W7" s="39">
        <v>15</v>
      </c>
      <c r="X7" s="39">
        <v>15</v>
      </c>
      <c r="Y7" s="40">
        <v>978</v>
      </c>
      <c r="Z7" s="37">
        <v>1.2759</v>
      </c>
      <c r="AA7" s="41">
        <v>57</v>
      </c>
      <c r="AB7" s="30">
        <f t="shared" ref="AB7:AB70" si="0">+A7</f>
        <v>2</v>
      </c>
    </row>
    <row r="8" spans="1:28" ht="14.1" customHeight="1" x14ac:dyDescent="0.25">
      <c r="A8" s="31">
        <v>3</v>
      </c>
      <c r="B8" s="36">
        <v>59</v>
      </c>
      <c r="C8" s="32" t="s">
        <v>60</v>
      </c>
      <c r="D8" s="33" t="s">
        <v>36</v>
      </c>
      <c r="E8" s="34" t="s">
        <v>29</v>
      </c>
      <c r="F8" s="35">
        <v>157416.6667</v>
      </c>
      <c r="G8" s="36">
        <v>5</v>
      </c>
      <c r="H8" s="37">
        <v>35.8401</v>
      </c>
      <c r="I8" s="36">
        <v>13</v>
      </c>
      <c r="J8" s="38">
        <v>56.620600000000003</v>
      </c>
      <c r="K8" s="36">
        <v>13</v>
      </c>
      <c r="L8" s="37">
        <v>13.9213</v>
      </c>
      <c r="M8" s="37">
        <v>8.9251000000000005</v>
      </c>
      <c r="N8" s="37">
        <v>33.023499999999999</v>
      </c>
      <c r="O8" s="39">
        <v>229.92310000000001</v>
      </c>
      <c r="P8" s="36">
        <v>4</v>
      </c>
      <c r="Q8" s="40">
        <v>5279</v>
      </c>
      <c r="R8" s="36">
        <v>32</v>
      </c>
      <c r="S8" s="39">
        <v>1892</v>
      </c>
      <c r="T8" s="36">
        <v>16</v>
      </c>
      <c r="U8" s="37">
        <v>5.5987999999999998</v>
      </c>
      <c r="V8" s="36">
        <v>10</v>
      </c>
      <c r="W8" s="39">
        <v>13</v>
      </c>
      <c r="X8" s="39">
        <v>12</v>
      </c>
      <c r="Y8" s="40">
        <v>606</v>
      </c>
      <c r="Z8" s="37">
        <v>1.51</v>
      </c>
      <c r="AA8" s="41">
        <v>64</v>
      </c>
      <c r="AB8" s="30">
        <f t="shared" si="0"/>
        <v>3</v>
      </c>
    </row>
    <row r="9" spans="1:28" ht="14.1" customHeight="1" x14ac:dyDescent="0.25">
      <c r="A9" s="31">
        <v>4</v>
      </c>
      <c r="B9" s="36">
        <v>11</v>
      </c>
      <c r="C9" s="32" t="s">
        <v>65</v>
      </c>
      <c r="D9" s="33" t="s">
        <v>36</v>
      </c>
      <c r="E9" s="34" t="s">
        <v>29</v>
      </c>
      <c r="F9" s="35">
        <v>122529.4118</v>
      </c>
      <c r="G9" s="36">
        <v>11</v>
      </c>
      <c r="H9" s="37">
        <v>32.552</v>
      </c>
      <c r="I9" s="36">
        <v>20</v>
      </c>
      <c r="J9" s="38">
        <v>45.757100000000001</v>
      </c>
      <c r="K9" s="36">
        <v>40</v>
      </c>
      <c r="L9" s="37">
        <v>1.5488999999999999</v>
      </c>
      <c r="M9" s="37">
        <v>0.7571</v>
      </c>
      <c r="N9" s="37">
        <v>19.962499999999999</v>
      </c>
      <c r="O9" s="39">
        <v>172.2353</v>
      </c>
      <c r="P9" s="36">
        <v>11</v>
      </c>
      <c r="Q9" s="40">
        <v>6399</v>
      </c>
      <c r="R9" s="36">
        <v>24</v>
      </c>
      <c r="S9" s="39">
        <v>2083</v>
      </c>
      <c r="T9" s="36">
        <v>15</v>
      </c>
      <c r="U9" s="37">
        <v>5.9939</v>
      </c>
      <c r="V9" s="36">
        <v>9</v>
      </c>
      <c r="W9" s="39">
        <v>17</v>
      </c>
      <c r="X9" s="39">
        <v>17</v>
      </c>
      <c r="Y9" s="40">
        <v>797</v>
      </c>
      <c r="Z9" s="37">
        <v>1.4549000000000001</v>
      </c>
      <c r="AA9" s="41">
        <v>75</v>
      </c>
      <c r="AB9" s="30">
        <f t="shared" si="0"/>
        <v>4</v>
      </c>
    </row>
    <row r="10" spans="1:28" ht="14.1" customHeight="1" x14ac:dyDescent="0.25">
      <c r="A10" s="31">
        <v>5</v>
      </c>
      <c r="B10" s="36">
        <v>9</v>
      </c>
      <c r="C10" s="32" t="s">
        <v>33</v>
      </c>
      <c r="D10" s="33" t="s">
        <v>34</v>
      </c>
      <c r="E10" s="34" t="s">
        <v>29</v>
      </c>
      <c r="F10" s="35">
        <v>119076.9231</v>
      </c>
      <c r="G10" s="36">
        <v>13</v>
      </c>
      <c r="H10" s="37">
        <v>46.445599999999999</v>
      </c>
      <c r="I10" s="36">
        <v>2</v>
      </c>
      <c r="J10" s="38">
        <v>66.577100000000002</v>
      </c>
      <c r="K10" s="36">
        <v>2</v>
      </c>
      <c r="L10" s="37">
        <v>28.441700000000001</v>
      </c>
      <c r="M10" s="37">
        <v>20.316700000000001</v>
      </c>
      <c r="N10" s="37">
        <v>35.618099999999998</v>
      </c>
      <c r="O10" s="39">
        <v>171.4615</v>
      </c>
      <c r="P10" s="36">
        <v>12</v>
      </c>
      <c r="Q10" s="40">
        <v>3348</v>
      </c>
      <c r="R10" s="36">
        <v>48</v>
      </c>
      <c r="S10" s="39">
        <v>1555</v>
      </c>
      <c r="T10" s="36">
        <v>24</v>
      </c>
      <c r="U10" s="37">
        <v>21.035299999999999</v>
      </c>
      <c r="V10" s="36">
        <v>1</v>
      </c>
      <c r="W10" s="39">
        <v>13</v>
      </c>
      <c r="X10" s="39">
        <v>13</v>
      </c>
      <c r="Y10" s="40">
        <v>454</v>
      </c>
      <c r="Z10" s="37">
        <v>1.5441</v>
      </c>
      <c r="AA10" s="41">
        <v>76</v>
      </c>
      <c r="AB10" s="30">
        <f t="shared" si="0"/>
        <v>5</v>
      </c>
    </row>
    <row r="11" spans="1:28" ht="14.1" customHeight="1" x14ac:dyDescent="0.25">
      <c r="A11" s="31">
        <v>6</v>
      </c>
      <c r="B11" s="36">
        <v>16</v>
      </c>
      <c r="C11" s="32" t="s">
        <v>43</v>
      </c>
      <c r="D11" s="33" t="s">
        <v>36</v>
      </c>
      <c r="E11" s="34" t="s">
        <v>29</v>
      </c>
      <c r="F11" s="35">
        <v>196000</v>
      </c>
      <c r="G11" s="36">
        <v>4</v>
      </c>
      <c r="H11" s="37">
        <v>41.430199999999999</v>
      </c>
      <c r="I11" s="36">
        <v>5</v>
      </c>
      <c r="J11" s="38">
        <v>58.429099999999998</v>
      </c>
      <c r="K11" s="36">
        <v>9</v>
      </c>
      <c r="L11" s="37">
        <v>41.126399999999997</v>
      </c>
      <c r="M11" s="37">
        <v>23.942499999999999</v>
      </c>
      <c r="N11" s="37">
        <v>24.759699999999999</v>
      </c>
      <c r="O11" s="39">
        <v>276.88889999999998</v>
      </c>
      <c r="P11" s="36">
        <v>3</v>
      </c>
      <c r="Q11" s="40">
        <v>4265</v>
      </c>
      <c r="R11" s="36">
        <v>42</v>
      </c>
      <c r="S11" s="39">
        <v>1767</v>
      </c>
      <c r="T11" s="36">
        <v>19</v>
      </c>
      <c r="U11" s="37">
        <v>3.0783</v>
      </c>
      <c r="V11" s="36">
        <v>26</v>
      </c>
      <c r="W11" s="39">
        <v>9</v>
      </c>
      <c r="X11" s="39">
        <v>9</v>
      </c>
      <c r="Y11" s="40">
        <v>642</v>
      </c>
      <c r="Z11" s="37">
        <v>1.2806999999999999</v>
      </c>
      <c r="AA11" s="41">
        <v>80</v>
      </c>
      <c r="AB11" s="30">
        <f t="shared" si="0"/>
        <v>6</v>
      </c>
    </row>
    <row r="12" spans="1:28" ht="14.1" customHeight="1" x14ac:dyDescent="0.25">
      <c r="A12" s="31">
        <v>7</v>
      </c>
      <c r="B12" s="36">
        <v>19</v>
      </c>
      <c r="C12" s="32" t="s">
        <v>42</v>
      </c>
      <c r="D12" s="33" t="s">
        <v>28</v>
      </c>
      <c r="E12" s="34" t="s">
        <v>29</v>
      </c>
      <c r="F12" s="35">
        <v>105739.13039999999</v>
      </c>
      <c r="G12" s="36">
        <v>16</v>
      </c>
      <c r="H12" s="37">
        <v>45.878100000000003</v>
      </c>
      <c r="I12" s="36">
        <v>4</v>
      </c>
      <c r="J12" s="38">
        <v>59.743400000000001</v>
      </c>
      <c r="K12" s="36">
        <v>7</v>
      </c>
      <c r="L12" s="37">
        <v>0.78910000000000002</v>
      </c>
      <c r="M12" s="37">
        <v>0.63570000000000004</v>
      </c>
      <c r="N12" s="37">
        <v>33.993600000000001</v>
      </c>
      <c r="O12" s="39">
        <v>137.69569999999999</v>
      </c>
      <c r="P12" s="36">
        <v>25</v>
      </c>
      <c r="Q12" s="40">
        <v>5301</v>
      </c>
      <c r="R12" s="36">
        <v>30</v>
      </c>
      <c r="S12" s="39">
        <v>2432</v>
      </c>
      <c r="T12" s="36">
        <v>9</v>
      </c>
      <c r="U12" s="37">
        <v>5.3719000000000001</v>
      </c>
      <c r="V12" s="36">
        <v>11</v>
      </c>
      <c r="W12" s="39">
        <v>23</v>
      </c>
      <c r="X12" s="39">
        <v>23</v>
      </c>
      <c r="Y12" s="40">
        <v>684</v>
      </c>
      <c r="Z12" s="37">
        <v>1.5526</v>
      </c>
      <c r="AA12" s="41">
        <v>86</v>
      </c>
      <c r="AB12" s="30">
        <f t="shared" si="0"/>
        <v>7</v>
      </c>
    </row>
    <row r="13" spans="1:28" ht="14.1" customHeight="1" x14ac:dyDescent="0.25">
      <c r="A13" s="31">
        <v>8</v>
      </c>
      <c r="B13" s="36">
        <v>4</v>
      </c>
      <c r="C13" s="32" t="s">
        <v>30</v>
      </c>
      <c r="D13" s="33" t="s">
        <v>31</v>
      </c>
      <c r="E13" s="34" t="s">
        <v>32</v>
      </c>
      <c r="F13" s="35">
        <v>234900</v>
      </c>
      <c r="G13" s="36">
        <v>3</v>
      </c>
      <c r="H13" s="37">
        <v>21.978200000000001</v>
      </c>
      <c r="I13" s="36">
        <v>62</v>
      </c>
      <c r="J13" s="38">
        <v>30.8354</v>
      </c>
      <c r="K13" s="36">
        <v>85</v>
      </c>
      <c r="L13" s="37">
        <v>2.3187000000000002</v>
      </c>
      <c r="M13" s="37">
        <v>1.8150999999999999</v>
      </c>
      <c r="N13" s="37">
        <v>18.1707</v>
      </c>
      <c r="O13" s="39">
        <v>337</v>
      </c>
      <c r="P13" s="36">
        <v>1</v>
      </c>
      <c r="Q13" s="40">
        <v>10929</v>
      </c>
      <c r="R13" s="36">
        <v>9</v>
      </c>
      <c r="S13" s="39">
        <v>2402</v>
      </c>
      <c r="T13" s="36">
        <v>10</v>
      </c>
      <c r="U13" s="37">
        <v>4.6150000000000002</v>
      </c>
      <c r="V13" s="36">
        <v>14</v>
      </c>
      <c r="W13" s="39">
        <v>10</v>
      </c>
      <c r="X13" s="39">
        <v>10</v>
      </c>
      <c r="Y13" s="40">
        <v>701</v>
      </c>
      <c r="Z13" s="37">
        <v>0.83360000000000001</v>
      </c>
      <c r="AA13" s="41">
        <v>89</v>
      </c>
      <c r="AB13" s="30">
        <f t="shared" si="0"/>
        <v>8</v>
      </c>
    </row>
    <row r="14" spans="1:28" ht="14.1" customHeight="1" x14ac:dyDescent="0.25">
      <c r="A14" s="31">
        <v>9</v>
      </c>
      <c r="B14" s="36">
        <v>12</v>
      </c>
      <c r="C14" s="32" t="s">
        <v>66</v>
      </c>
      <c r="D14" s="33" t="s">
        <v>48</v>
      </c>
      <c r="E14" s="34" t="s">
        <v>67</v>
      </c>
      <c r="F14" s="35">
        <v>4867600</v>
      </c>
      <c r="G14" s="36">
        <v>1</v>
      </c>
      <c r="H14" s="37">
        <v>10.8078</v>
      </c>
      <c r="I14" s="36">
        <v>89</v>
      </c>
      <c r="J14" s="38">
        <v>14.426299999999999</v>
      </c>
      <c r="K14" s="36">
        <v>99</v>
      </c>
      <c r="L14" s="37">
        <v>2.1949999999999998</v>
      </c>
      <c r="M14" s="37">
        <v>2.0087999999999999</v>
      </c>
      <c r="N14" s="37">
        <v>7.5681000000000003</v>
      </c>
      <c r="O14" s="39">
        <v>185.74870000000001</v>
      </c>
      <c r="P14" s="36">
        <v>8</v>
      </c>
      <c r="Q14" s="40">
        <v>251077</v>
      </c>
      <c r="R14" s="36">
        <v>1</v>
      </c>
      <c r="S14" s="39">
        <v>27136</v>
      </c>
      <c r="T14" s="36">
        <v>1</v>
      </c>
      <c r="U14" s="37">
        <v>10.4947</v>
      </c>
      <c r="V14" s="36">
        <v>3</v>
      </c>
      <c r="W14" s="39">
        <v>195</v>
      </c>
      <c r="X14" s="39">
        <v>5</v>
      </c>
      <c r="Y14" s="40">
        <v>26</v>
      </c>
      <c r="Z14" s="37">
        <v>0.26919999999999999</v>
      </c>
      <c r="AA14" s="41">
        <v>102</v>
      </c>
      <c r="AB14" s="30">
        <f t="shared" si="0"/>
        <v>9</v>
      </c>
    </row>
    <row r="15" spans="1:28" ht="14.1" customHeight="1" x14ac:dyDescent="0.25">
      <c r="A15" s="31">
        <v>10</v>
      </c>
      <c r="B15" s="36">
        <v>3</v>
      </c>
      <c r="C15" s="32" t="s">
        <v>41</v>
      </c>
      <c r="D15" s="33" t="s">
        <v>39</v>
      </c>
      <c r="E15" s="34" t="s">
        <v>40</v>
      </c>
      <c r="F15" s="35">
        <v>122550</v>
      </c>
      <c r="G15" s="36">
        <v>10</v>
      </c>
      <c r="H15" s="37">
        <v>21.760899999999999</v>
      </c>
      <c r="I15" s="36">
        <v>63</v>
      </c>
      <c r="J15" s="38">
        <v>32.133800000000001</v>
      </c>
      <c r="K15" s="36">
        <v>82</v>
      </c>
      <c r="L15" s="37">
        <v>4.2134999999999998</v>
      </c>
      <c r="M15" s="37">
        <v>2.3285999999999998</v>
      </c>
      <c r="N15" s="37">
        <v>14.437200000000001</v>
      </c>
      <c r="O15" s="39">
        <v>180.9667</v>
      </c>
      <c r="P15" s="36">
        <v>9</v>
      </c>
      <c r="Q15" s="40">
        <v>33790</v>
      </c>
      <c r="R15" s="36">
        <v>4</v>
      </c>
      <c r="S15" s="39">
        <v>7353</v>
      </c>
      <c r="T15" s="36">
        <v>3</v>
      </c>
      <c r="U15" s="37">
        <v>3.4157999999999999</v>
      </c>
      <c r="V15" s="36">
        <v>20</v>
      </c>
      <c r="W15" s="39">
        <v>60</v>
      </c>
      <c r="X15" s="39">
        <v>60</v>
      </c>
      <c r="Y15" s="40">
        <v>2010</v>
      </c>
      <c r="Z15" s="37">
        <v>0.94679999999999997</v>
      </c>
      <c r="AA15" s="41">
        <v>106</v>
      </c>
      <c r="AB15" s="30">
        <f t="shared" si="0"/>
        <v>10</v>
      </c>
    </row>
    <row r="16" spans="1:28" ht="14.1" customHeight="1" x14ac:dyDescent="0.25">
      <c r="A16" s="31">
        <v>11</v>
      </c>
      <c r="B16" s="36">
        <v>15</v>
      </c>
      <c r="C16" s="32" t="s">
        <v>37</v>
      </c>
      <c r="D16" s="33" t="s">
        <v>36</v>
      </c>
      <c r="E16" s="34" t="s">
        <v>29</v>
      </c>
      <c r="F16" s="35">
        <v>100895.8333</v>
      </c>
      <c r="G16" s="36">
        <v>18</v>
      </c>
      <c r="H16" s="37">
        <v>28.349699999999999</v>
      </c>
      <c r="I16" s="36">
        <v>30</v>
      </c>
      <c r="J16" s="38">
        <v>49.369300000000003</v>
      </c>
      <c r="K16" s="36">
        <v>26</v>
      </c>
      <c r="L16" s="37">
        <v>26.416</v>
      </c>
      <c r="M16" s="37">
        <v>19.994700000000002</v>
      </c>
      <c r="N16" s="37">
        <v>2.3199000000000001</v>
      </c>
      <c r="O16" s="39">
        <v>165.5556</v>
      </c>
      <c r="P16" s="36">
        <v>15</v>
      </c>
      <c r="Q16" s="40">
        <v>17203</v>
      </c>
      <c r="R16" s="36">
        <v>6</v>
      </c>
      <c r="S16" s="39">
        <v>4877</v>
      </c>
      <c r="T16" s="36">
        <v>6</v>
      </c>
      <c r="U16" s="37">
        <v>2.0057999999999998</v>
      </c>
      <c r="V16" s="36">
        <v>38</v>
      </c>
      <c r="W16" s="39">
        <v>51.3</v>
      </c>
      <c r="X16" s="39">
        <v>48</v>
      </c>
      <c r="Y16" s="40">
        <v>3550</v>
      </c>
      <c r="Z16" s="37">
        <v>0.75590000000000002</v>
      </c>
      <c r="AA16" s="41">
        <v>107</v>
      </c>
      <c r="AB16" s="30">
        <f t="shared" si="0"/>
        <v>11</v>
      </c>
    </row>
    <row r="17" spans="1:28" ht="14.1" customHeight="1" x14ac:dyDescent="0.25">
      <c r="A17" s="31">
        <v>12</v>
      </c>
      <c r="B17" s="36">
        <v>13</v>
      </c>
      <c r="C17" s="32" t="s">
        <v>68</v>
      </c>
      <c r="D17" s="33" t="s">
        <v>36</v>
      </c>
      <c r="E17" s="34" t="s">
        <v>29</v>
      </c>
      <c r="F17" s="35">
        <v>120250</v>
      </c>
      <c r="G17" s="36">
        <v>12</v>
      </c>
      <c r="H17" s="37">
        <v>40.572400000000002</v>
      </c>
      <c r="I17" s="36">
        <v>7</v>
      </c>
      <c r="J17" s="38">
        <v>59.343400000000003</v>
      </c>
      <c r="K17" s="36">
        <v>8</v>
      </c>
      <c r="L17" s="37">
        <v>12.4641</v>
      </c>
      <c r="M17" s="37">
        <v>9.4771000000000001</v>
      </c>
      <c r="N17" s="37">
        <v>27.777799999999999</v>
      </c>
      <c r="O17" s="39">
        <v>176.25</v>
      </c>
      <c r="P17" s="36">
        <v>10</v>
      </c>
      <c r="Q17" s="40">
        <v>2376</v>
      </c>
      <c r="R17" s="36">
        <v>67</v>
      </c>
      <c r="S17" s="39">
        <v>964</v>
      </c>
      <c r="T17" s="36">
        <v>40</v>
      </c>
      <c r="U17" s="37">
        <v>5.2295999999999996</v>
      </c>
      <c r="V17" s="36">
        <v>12</v>
      </c>
      <c r="W17" s="39">
        <v>8</v>
      </c>
      <c r="X17" s="39">
        <v>8</v>
      </c>
      <c r="Y17" s="40">
        <v>420</v>
      </c>
      <c r="Z17" s="37">
        <v>1.1023000000000001</v>
      </c>
      <c r="AA17" s="41">
        <v>108</v>
      </c>
      <c r="AB17" s="30">
        <f t="shared" si="0"/>
        <v>12</v>
      </c>
    </row>
    <row r="18" spans="1:28" ht="14.1" customHeight="1" x14ac:dyDescent="0.25">
      <c r="A18" s="31">
        <v>13</v>
      </c>
      <c r="B18" s="36">
        <v>17</v>
      </c>
      <c r="C18" s="32" t="s">
        <v>58</v>
      </c>
      <c r="D18" s="33" t="s">
        <v>39</v>
      </c>
      <c r="E18" s="34" t="s">
        <v>32</v>
      </c>
      <c r="F18" s="35">
        <v>122875</v>
      </c>
      <c r="G18" s="36">
        <v>9</v>
      </c>
      <c r="H18" s="37">
        <v>31.967500000000001</v>
      </c>
      <c r="I18" s="36">
        <v>23</v>
      </c>
      <c r="J18" s="38">
        <v>41.0732</v>
      </c>
      <c r="K18" s="36">
        <v>54</v>
      </c>
      <c r="L18" s="37">
        <v>16.5106</v>
      </c>
      <c r="M18" s="37">
        <v>7.1844000000000001</v>
      </c>
      <c r="N18" s="37">
        <v>14.6111</v>
      </c>
      <c r="O18" s="39">
        <v>157.875</v>
      </c>
      <c r="P18" s="36">
        <v>17</v>
      </c>
      <c r="Q18" s="40">
        <v>3075</v>
      </c>
      <c r="R18" s="36">
        <v>55</v>
      </c>
      <c r="S18" s="39">
        <v>983</v>
      </c>
      <c r="T18" s="36">
        <v>38</v>
      </c>
      <c r="U18" s="37">
        <v>3.8776999999999999</v>
      </c>
      <c r="V18" s="36">
        <v>16</v>
      </c>
      <c r="W18" s="39">
        <v>8</v>
      </c>
      <c r="X18" s="39">
        <v>8</v>
      </c>
      <c r="Y18" s="40">
        <v>307</v>
      </c>
      <c r="Z18" s="37">
        <v>1.3257000000000001</v>
      </c>
      <c r="AA18" s="41">
        <v>120</v>
      </c>
      <c r="AB18" s="30">
        <f t="shared" si="0"/>
        <v>13</v>
      </c>
    </row>
    <row r="19" spans="1:28" ht="14.1" customHeight="1" x14ac:dyDescent="0.25">
      <c r="A19" s="31">
        <v>14</v>
      </c>
      <c r="B19" s="36">
        <v>31</v>
      </c>
      <c r="C19" s="32" t="s">
        <v>54</v>
      </c>
      <c r="D19" s="33" t="s">
        <v>55</v>
      </c>
      <c r="E19" s="34" t="s">
        <v>29</v>
      </c>
      <c r="F19" s="35">
        <v>134014.7059</v>
      </c>
      <c r="G19" s="36">
        <v>8</v>
      </c>
      <c r="H19" s="37">
        <v>13.5442</v>
      </c>
      <c r="I19" s="36">
        <v>84</v>
      </c>
      <c r="J19" s="38">
        <v>21.661100000000001</v>
      </c>
      <c r="K19" s="36">
        <v>93</v>
      </c>
      <c r="L19" s="37">
        <v>1.8106</v>
      </c>
      <c r="M19" s="37">
        <v>1.2426999999999999</v>
      </c>
      <c r="N19" s="37">
        <v>4.6405000000000003</v>
      </c>
      <c r="O19" s="39">
        <v>224.55879999999999</v>
      </c>
      <c r="P19" s="36">
        <v>5</v>
      </c>
      <c r="Q19" s="40">
        <v>70495</v>
      </c>
      <c r="R19" s="36">
        <v>2</v>
      </c>
      <c r="S19" s="39">
        <v>9548</v>
      </c>
      <c r="T19" s="36">
        <v>2</v>
      </c>
      <c r="U19" s="37">
        <v>2.5339</v>
      </c>
      <c r="V19" s="36">
        <v>32</v>
      </c>
      <c r="W19" s="39">
        <v>68</v>
      </c>
      <c r="X19" s="39">
        <v>68</v>
      </c>
      <c r="Y19" s="40">
        <v>1168</v>
      </c>
      <c r="Z19" s="37">
        <v>0.90439999999999998</v>
      </c>
      <c r="AA19" s="41">
        <v>131</v>
      </c>
      <c r="AB19" s="30">
        <f t="shared" si="0"/>
        <v>14</v>
      </c>
    </row>
    <row r="20" spans="1:28" ht="14.1" customHeight="1" x14ac:dyDescent="0.25">
      <c r="A20" s="31">
        <v>15</v>
      </c>
      <c r="B20" s="36">
        <v>8</v>
      </c>
      <c r="C20" s="32" t="s">
        <v>44</v>
      </c>
      <c r="D20" s="33" t="s">
        <v>28</v>
      </c>
      <c r="E20" s="34" t="s">
        <v>29</v>
      </c>
      <c r="F20" s="35">
        <v>88100</v>
      </c>
      <c r="G20" s="36">
        <v>22</v>
      </c>
      <c r="H20" s="37">
        <v>40.815399999999997</v>
      </c>
      <c r="I20" s="36">
        <v>6</v>
      </c>
      <c r="J20" s="38">
        <v>53.8337</v>
      </c>
      <c r="K20" s="36">
        <v>17</v>
      </c>
      <c r="L20" s="37">
        <v>130.72409999999999</v>
      </c>
      <c r="M20" s="37">
        <v>69.482799999999997</v>
      </c>
      <c r="N20" s="37">
        <v>13.111000000000001</v>
      </c>
      <c r="O20" s="39">
        <v>116.2</v>
      </c>
      <c r="P20" s="36">
        <v>39</v>
      </c>
      <c r="Q20" s="40">
        <v>4317</v>
      </c>
      <c r="R20" s="36">
        <v>41</v>
      </c>
      <c r="S20" s="39">
        <v>1762</v>
      </c>
      <c r="T20" s="36">
        <v>20</v>
      </c>
      <c r="U20" s="37">
        <v>3.0569999999999999</v>
      </c>
      <c r="V20" s="36">
        <v>28</v>
      </c>
      <c r="W20" s="39">
        <v>20</v>
      </c>
      <c r="X20" s="39">
        <v>20</v>
      </c>
      <c r="Y20" s="40">
        <v>759</v>
      </c>
      <c r="Z20" s="37">
        <v>1.2004999999999999</v>
      </c>
      <c r="AA20" s="41">
        <v>136</v>
      </c>
      <c r="AB20" s="30">
        <f t="shared" si="0"/>
        <v>15</v>
      </c>
    </row>
    <row r="21" spans="1:28" ht="14.1" customHeight="1" x14ac:dyDescent="0.25">
      <c r="A21" s="31">
        <v>16</v>
      </c>
      <c r="B21" s="36">
        <v>14</v>
      </c>
      <c r="C21" s="32" t="s">
        <v>69</v>
      </c>
      <c r="D21" s="33" t="s">
        <v>36</v>
      </c>
      <c r="E21" s="34" t="s">
        <v>29</v>
      </c>
      <c r="F21" s="35">
        <v>84555.555600000007</v>
      </c>
      <c r="G21" s="36">
        <v>25</v>
      </c>
      <c r="H21" s="37">
        <v>28.1435</v>
      </c>
      <c r="I21" s="36">
        <v>33</v>
      </c>
      <c r="J21" s="38">
        <v>49.2973</v>
      </c>
      <c r="K21" s="36">
        <v>29</v>
      </c>
      <c r="L21" s="37">
        <v>17.014700000000001</v>
      </c>
      <c r="M21" s="37">
        <v>9.0441000000000003</v>
      </c>
      <c r="N21" s="37">
        <v>19.526599999999998</v>
      </c>
      <c r="O21" s="39">
        <v>148.11109999999999</v>
      </c>
      <c r="P21" s="36">
        <v>22</v>
      </c>
      <c r="Q21" s="40">
        <v>2704</v>
      </c>
      <c r="R21" s="36">
        <v>62</v>
      </c>
      <c r="S21" s="39">
        <v>761</v>
      </c>
      <c r="T21" s="36">
        <v>52</v>
      </c>
      <c r="U21" s="37">
        <v>9.9062999999999999</v>
      </c>
      <c r="V21" s="36">
        <v>4</v>
      </c>
      <c r="W21" s="39">
        <v>9</v>
      </c>
      <c r="X21" s="39">
        <v>9</v>
      </c>
      <c r="Y21" s="40">
        <v>461</v>
      </c>
      <c r="Z21" s="37">
        <v>0.83299999999999996</v>
      </c>
      <c r="AA21" s="41">
        <v>146</v>
      </c>
      <c r="AB21" s="30">
        <f t="shared" si="0"/>
        <v>16</v>
      </c>
    </row>
    <row r="22" spans="1:28" ht="14.1" customHeight="1" x14ac:dyDescent="0.25">
      <c r="A22" s="31">
        <v>17</v>
      </c>
      <c r="B22" s="36">
        <v>44</v>
      </c>
      <c r="C22" s="32" t="s">
        <v>38</v>
      </c>
      <c r="D22" s="33" t="s">
        <v>36</v>
      </c>
      <c r="E22" s="34" t="s">
        <v>29</v>
      </c>
      <c r="F22" s="35">
        <v>77681.818199999994</v>
      </c>
      <c r="G22" s="36">
        <v>34</v>
      </c>
      <c r="H22" s="37">
        <v>32.949100000000001</v>
      </c>
      <c r="I22" s="36">
        <v>17</v>
      </c>
      <c r="J22" s="38">
        <v>47.819400000000002</v>
      </c>
      <c r="K22" s="36">
        <v>34</v>
      </c>
      <c r="L22" s="37">
        <v>12.7072</v>
      </c>
      <c r="M22" s="37">
        <v>5.2336</v>
      </c>
      <c r="N22" s="37">
        <v>9.8345000000000002</v>
      </c>
      <c r="O22" s="39">
        <v>113.13639999999999</v>
      </c>
      <c r="P22" s="36">
        <v>41</v>
      </c>
      <c r="Q22" s="40">
        <v>5205</v>
      </c>
      <c r="R22" s="36">
        <v>33</v>
      </c>
      <c r="S22" s="39">
        <v>1715</v>
      </c>
      <c r="T22" s="36">
        <v>22</v>
      </c>
      <c r="U22" s="37">
        <v>3.0716999999999999</v>
      </c>
      <c r="V22" s="36">
        <v>27</v>
      </c>
      <c r="W22" s="39">
        <v>22</v>
      </c>
      <c r="X22" s="39">
        <v>22</v>
      </c>
      <c r="Y22" s="40">
        <v>775</v>
      </c>
      <c r="Z22" s="37">
        <v>1.5194000000000001</v>
      </c>
      <c r="AA22" s="41">
        <v>152</v>
      </c>
      <c r="AB22" s="30">
        <f t="shared" si="0"/>
        <v>17</v>
      </c>
    </row>
    <row r="23" spans="1:28" ht="14.1" customHeight="1" x14ac:dyDescent="0.25">
      <c r="A23" s="31">
        <v>18</v>
      </c>
      <c r="B23" s="36">
        <v>35</v>
      </c>
      <c r="C23" s="32" t="s">
        <v>62</v>
      </c>
      <c r="D23" s="33" t="s">
        <v>36</v>
      </c>
      <c r="E23" s="34" t="s">
        <v>29</v>
      </c>
      <c r="F23" s="35">
        <v>92000</v>
      </c>
      <c r="G23" s="36">
        <v>20</v>
      </c>
      <c r="H23" s="37">
        <v>27.822600000000001</v>
      </c>
      <c r="I23" s="36">
        <v>35</v>
      </c>
      <c r="J23" s="38">
        <v>43.178800000000003</v>
      </c>
      <c r="K23" s="36">
        <v>51</v>
      </c>
      <c r="L23" s="37">
        <v>5.3501000000000003</v>
      </c>
      <c r="M23" s="37">
        <v>3.2951999999999999</v>
      </c>
      <c r="N23" s="37">
        <v>17.922000000000001</v>
      </c>
      <c r="O23" s="39">
        <v>142.77780000000001</v>
      </c>
      <c r="P23" s="36">
        <v>23</v>
      </c>
      <c r="Q23" s="40">
        <v>2976</v>
      </c>
      <c r="R23" s="36">
        <v>57</v>
      </c>
      <c r="S23" s="39">
        <v>828</v>
      </c>
      <c r="T23" s="36">
        <v>49</v>
      </c>
      <c r="U23" s="37">
        <v>3.7936000000000001</v>
      </c>
      <c r="V23" s="36">
        <v>17</v>
      </c>
      <c r="W23" s="39">
        <v>9</v>
      </c>
      <c r="X23" s="39">
        <v>9</v>
      </c>
      <c r="Y23" s="40">
        <v>491</v>
      </c>
      <c r="Z23" s="37">
        <v>1.0773999999999999</v>
      </c>
      <c r="AA23" s="41">
        <v>152</v>
      </c>
      <c r="AB23" s="30">
        <f t="shared" si="0"/>
        <v>18</v>
      </c>
    </row>
    <row r="24" spans="1:28" ht="14.1" customHeight="1" x14ac:dyDescent="0.25">
      <c r="A24" s="31">
        <v>19</v>
      </c>
      <c r="B24" s="36">
        <v>41</v>
      </c>
      <c r="C24" s="32" t="s">
        <v>61</v>
      </c>
      <c r="D24" s="33" t="s">
        <v>36</v>
      </c>
      <c r="E24" s="34" t="s">
        <v>32</v>
      </c>
      <c r="F24" s="35">
        <v>90250</v>
      </c>
      <c r="G24" s="36">
        <v>21</v>
      </c>
      <c r="H24" s="37">
        <v>45.957999999999998</v>
      </c>
      <c r="I24" s="36">
        <v>3</v>
      </c>
      <c r="J24" s="38">
        <v>61.425800000000002</v>
      </c>
      <c r="K24" s="36">
        <v>5</v>
      </c>
      <c r="L24" s="37">
        <v>7.96</v>
      </c>
      <c r="M24" s="37">
        <v>4.9550000000000001</v>
      </c>
      <c r="N24" s="37">
        <v>24.8872</v>
      </c>
      <c r="O24" s="39">
        <v>120.625</v>
      </c>
      <c r="P24" s="36">
        <v>35</v>
      </c>
      <c r="Q24" s="40">
        <v>1571</v>
      </c>
      <c r="R24" s="36">
        <v>82</v>
      </c>
      <c r="S24" s="39">
        <v>722</v>
      </c>
      <c r="T24" s="36">
        <v>53</v>
      </c>
      <c r="U24" s="37">
        <v>4.9073000000000002</v>
      </c>
      <c r="V24" s="36">
        <v>13</v>
      </c>
      <c r="W24" s="39">
        <v>8</v>
      </c>
      <c r="X24" s="39">
        <v>8</v>
      </c>
      <c r="Y24" s="40">
        <v>224</v>
      </c>
      <c r="Z24" s="37">
        <v>1.3976999999999999</v>
      </c>
      <c r="AA24" s="41">
        <v>154</v>
      </c>
      <c r="AB24" s="30">
        <f t="shared" si="0"/>
        <v>19</v>
      </c>
    </row>
    <row r="25" spans="1:28" ht="14.1" customHeight="1" x14ac:dyDescent="0.25">
      <c r="A25" s="31">
        <v>20</v>
      </c>
      <c r="B25" s="36">
        <v>54</v>
      </c>
      <c r="C25" s="32" t="s">
        <v>70</v>
      </c>
      <c r="D25" s="33" t="s">
        <v>39</v>
      </c>
      <c r="E25" s="34" t="s">
        <v>40</v>
      </c>
      <c r="F25" s="35">
        <v>82777.777799999996</v>
      </c>
      <c r="G25" s="36">
        <v>28</v>
      </c>
      <c r="H25" s="37">
        <v>28.230799999999999</v>
      </c>
      <c r="I25" s="36">
        <v>31</v>
      </c>
      <c r="J25" s="38">
        <v>41.532600000000002</v>
      </c>
      <c r="K25" s="36">
        <v>53</v>
      </c>
      <c r="L25" s="37">
        <v>9.3536000000000001</v>
      </c>
      <c r="M25" s="37">
        <v>5.2638999999999996</v>
      </c>
      <c r="N25" s="37">
        <v>10.711600000000001</v>
      </c>
      <c r="O25" s="39">
        <v>121.9444</v>
      </c>
      <c r="P25" s="36">
        <v>34</v>
      </c>
      <c r="Q25" s="40">
        <v>5285</v>
      </c>
      <c r="R25" s="36">
        <v>31</v>
      </c>
      <c r="S25" s="39">
        <v>1492</v>
      </c>
      <c r="T25" s="36">
        <v>25</v>
      </c>
      <c r="U25" s="37">
        <v>2.1547999999999998</v>
      </c>
      <c r="V25" s="36">
        <v>37</v>
      </c>
      <c r="W25" s="39">
        <v>18</v>
      </c>
      <c r="X25" s="39">
        <v>18</v>
      </c>
      <c r="Y25" s="40">
        <v>519</v>
      </c>
      <c r="Z25" s="37">
        <v>0.83560000000000001</v>
      </c>
      <c r="AA25" s="41">
        <v>161</v>
      </c>
      <c r="AB25" s="30">
        <f t="shared" si="0"/>
        <v>20</v>
      </c>
    </row>
    <row r="26" spans="1:28" ht="14.1" customHeight="1" x14ac:dyDescent="0.25">
      <c r="A26" s="31">
        <v>21</v>
      </c>
      <c r="B26" s="36">
        <v>7</v>
      </c>
      <c r="C26" s="32" t="s">
        <v>45</v>
      </c>
      <c r="D26" s="33" t="s">
        <v>46</v>
      </c>
      <c r="E26" s="34" t="s">
        <v>29</v>
      </c>
      <c r="F26" s="35">
        <v>74450</v>
      </c>
      <c r="G26" s="36">
        <v>36</v>
      </c>
      <c r="H26" s="37">
        <v>37.122900000000001</v>
      </c>
      <c r="I26" s="36">
        <v>11</v>
      </c>
      <c r="J26" s="38">
        <v>61.979599999999998</v>
      </c>
      <c r="K26" s="36">
        <v>4</v>
      </c>
      <c r="L26" s="37">
        <v>6.1077000000000004</v>
      </c>
      <c r="M26" s="37">
        <v>3.2427000000000001</v>
      </c>
      <c r="N26" s="37">
        <v>17.7484</v>
      </c>
      <c r="O26" s="39">
        <v>124.3</v>
      </c>
      <c r="P26" s="36">
        <v>33</v>
      </c>
      <c r="Q26" s="40">
        <v>4011</v>
      </c>
      <c r="R26" s="36">
        <v>44</v>
      </c>
      <c r="S26" s="39">
        <v>1489</v>
      </c>
      <c r="T26" s="36">
        <v>26</v>
      </c>
      <c r="U26" s="37">
        <v>1.6278999999999999</v>
      </c>
      <c r="V26" s="36">
        <v>39</v>
      </c>
      <c r="W26" s="39">
        <v>20</v>
      </c>
      <c r="X26" s="39">
        <v>20</v>
      </c>
      <c r="Y26" s="40">
        <v>744</v>
      </c>
      <c r="Z26" s="37">
        <v>1.1976</v>
      </c>
      <c r="AA26" s="41">
        <v>163</v>
      </c>
      <c r="AB26" s="30">
        <f t="shared" si="0"/>
        <v>21</v>
      </c>
    </row>
    <row r="27" spans="1:28" ht="14.1" customHeight="1" x14ac:dyDescent="0.25">
      <c r="A27" s="31">
        <v>22</v>
      </c>
      <c r="B27" s="36">
        <v>28</v>
      </c>
      <c r="C27" s="32" t="s">
        <v>51</v>
      </c>
      <c r="D27" s="33" t="s">
        <v>36</v>
      </c>
      <c r="E27" s="34" t="s">
        <v>29</v>
      </c>
      <c r="F27" s="35">
        <v>85533.333299999998</v>
      </c>
      <c r="G27" s="36">
        <v>24</v>
      </c>
      <c r="H27" s="37">
        <v>25.2056</v>
      </c>
      <c r="I27" s="36">
        <v>50</v>
      </c>
      <c r="J27" s="38">
        <v>44.046199999999999</v>
      </c>
      <c r="K27" s="36">
        <v>45</v>
      </c>
      <c r="L27" s="37">
        <v>10.5304</v>
      </c>
      <c r="M27" s="37">
        <v>5.5136000000000003</v>
      </c>
      <c r="N27" s="37">
        <v>14.069900000000001</v>
      </c>
      <c r="O27" s="39">
        <v>149.9333</v>
      </c>
      <c r="P27" s="36">
        <v>21</v>
      </c>
      <c r="Q27" s="40">
        <v>5106</v>
      </c>
      <c r="R27" s="36">
        <v>34</v>
      </c>
      <c r="S27" s="39">
        <v>1287</v>
      </c>
      <c r="T27" s="36">
        <v>27</v>
      </c>
      <c r="U27" s="37">
        <v>2.3151999999999999</v>
      </c>
      <c r="V27" s="36">
        <v>35</v>
      </c>
      <c r="W27" s="39">
        <v>15</v>
      </c>
      <c r="X27" s="39">
        <v>15</v>
      </c>
      <c r="Y27" s="40">
        <v>766</v>
      </c>
      <c r="Z27" s="37">
        <v>1.1775</v>
      </c>
      <c r="AA27" s="41">
        <v>164</v>
      </c>
      <c r="AB27" s="30">
        <f t="shared" si="0"/>
        <v>22</v>
      </c>
    </row>
    <row r="28" spans="1:28" ht="14.1" customHeight="1" x14ac:dyDescent="0.25">
      <c r="A28" s="31">
        <v>23</v>
      </c>
      <c r="B28" s="36">
        <v>20</v>
      </c>
      <c r="C28" s="32" t="s">
        <v>49</v>
      </c>
      <c r="D28" s="33" t="s">
        <v>50</v>
      </c>
      <c r="E28" s="34" t="s">
        <v>32</v>
      </c>
      <c r="F28" s="35">
        <v>116600</v>
      </c>
      <c r="G28" s="36">
        <v>14</v>
      </c>
      <c r="H28" s="37">
        <v>9.8397000000000006</v>
      </c>
      <c r="I28" s="36">
        <v>92</v>
      </c>
      <c r="J28" s="38">
        <v>31.459900000000001</v>
      </c>
      <c r="K28" s="36">
        <v>83</v>
      </c>
      <c r="L28" s="37">
        <v>1.5633999999999999</v>
      </c>
      <c r="M28" s="37">
        <v>0.34639999999999999</v>
      </c>
      <c r="N28" s="37">
        <v>9.7553000000000001</v>
      </c>
      <c r="O28" s="39">
        <v>109.64709999999999</v>
      </c>
      <c r="P28" s="36">
        <v>43</v>
      </c>
      <c r="Q28" s="40">
        <v>11850</v>
      </c>
      <c r="R28" s="36">
        <v>8</v>
      </c>
      <c r="S28" s="39">
        <v>1166</v>
      </c>
      <c r="T28" s="36">
        <v>32</v>
      </c>
      <c r="U28" s="37">
        <v>6.7089999999999996</v>
      </c>
      <c r="V28" s="36">
        <v>8</v>
      </c>
      <c r="W28" s="39">
        <v>34</v>
      </c>
      <c r="X28" s="39">
        <v>10</v>
      </c>
      <c r="Y28" s="40">
        <v>580</v>
      </c>
      <c r="Z28" s="37">
        <v>1.2563</v>
      </c>
      <c r="AA28" s="41">
        <v>165</v>
      </c>
      <c r="AB28" s="30">
        <f t="shared" si="0"/>
        <v>23</v>
      </c>
    </row>
    <row r="29" spans="1:28" ht="14.1" customHeight="1" x14ac:dyDescent="0.25">
      <c r="A29" s="31">
        <v>24</v>
      </c>
      <c r="B29" s="36">
        <v>85</v>
      </c>
      <c r="C29" s="32" t="s">
        <v>71</v>
      </c>
      <c r="D29" s="33" t="s">
        <v>28</v>
      </c>
      <c r="E29" s="34" t="s">
        <v>29</v>
      </c>
      <c r="F29" s="35">
        <v>103400</v>
      </c>
      <c r="G29" s="36">
        <v>17</v>
      </c>
      <c r="H29" s="37">
        <v>26</v>
      </c>
      <c r="I29" s="36">
        <v>44</v>
      </c>
      <c r="J29" s="38">
        <v>56.3902</v>
      </c>
      <c r="K29" s="36">
        <v>14</v>
      </c>
      <c r="L29" s="37">
        <v>0.85850000000000004</v>
      </c>
      <c r="M29" s="37">
        <v>0.6522</v>
      </c>
      <c r="N29" s="37">
        <v>22</v>
      </c>
      <c r="O29" s="39">
        <v>128.4444</v>
      </c>
      <c r="P29" s="36">
        <v>29</v>
      </c>
      <c r="Q29" s="40">
        <v>2050</v>
      </c>
      <c r="R29" s="36">
        <v>74</v>
      </c>
      <c r="S29" s="39">
        <v>533</v>
      </c>
      <c r="T29" s="36">
        <v>61</v>
      </c>
      <c r="U29" s="37">
        <v>10.8195</v>
      </c>
      <c r="V29" s="36">
        <v>2</v>
      </c>
      <c r="W29" s="39">
        <v>9</v>
      </c>
      <c r="X29" s="39">
        <v>5</v>
      </c>
      <c r="Y29" s="40">
        <v>220</v>
      </c>
      <c r="Z29" s="37">
        <v>0.5091</v>
      </c>
      <c r="AA29" s="41">
        <v>166</v>
      </c>
      <c r="AB29" s="30">
        <f t="shared" si="0"/>
        <v>24</v>
      </c>
    </row>
    <row r="30" spans="1:28" ht="14.1" customHeight="1" x14ac:dyDescent="0.25">
      <c r="A30" s="31">
        <v>25</v>
      </c>
      <c r="B30" s="36">
        <v>24</v>
      </c>
      <c r="C30" s="32" t="s">
        <v>47</v>
      </c>
      <c r="D30" s="33" t="s">
        <v>48</v>
      </c>
      <c r="E30" s="34" t="s">
        <v>32</v>
      </c>
      <c r="F30" s="35">
        <v>64361.702100000002</v>
      </c>
      <c r="G30" s="36">
        <v>45</v>
      </c>
      <c r="H30" s="37">
        <v>32.3645</v>
      </c>
      <c r="I30" s="36">
        <v>21</v>
      </c>
      <c r="J30" s="38">
        <v>52.155900000000003</v>
      </c>
      <c r="K30" s="36">
        <v>19</v>
      </c>
      <c r="L30" s="37">
        <v>20.965399999999999</v>
      </c>
      <c r="M30" s="37">
        <v>13.377700000000001</v>
      </c>
      <c r="N30" s="37">
        <v>9.7634000000000007</v>
      </c>
      <c r="O30" s="39">
        <v>102.92019999999999</v>
      </c>
      <c r="P30" s="36">
        <v>47</v>
      </c>
      <c r="Q30" s="40">
        <v>9393</v>
      </c>
      <c r="R30" s="36">
        <v>12</v>
      </c>
      <c r="S30" s="39">
        <v>3040</v>
      </c>
      <c r="T30" s="36">
        <v>8</v>
      </c>
      <c r="U30" s="37">
        <v>1.1013999999999999</v>
      </c>
      <c r="V30" s="36">
        <v>42</v>
      </c>
      <c r="W30" s="39">
        <v>47.6</v>
      </c>
      <c r="X30" s="39">
        <v>47</v>
      </c>
      <c r="Y30" s="40">
        <v>890</v>
      </c>
      <c r="Z30" s="37">
        <v>1.3147</v>
      </c>
      <c r="AA30" s="41">
        <v>167</v>
      </c>
      <c r="AB30" s="30">
        <f t="shared" si="0"/>
        <v>25</v>
      </c>
    </row>
    <row r="31" spans="1:28" ht="14.1" customHeight="1" x14ac:dyDescent="0.25">
      <c r="A31" s="31">
        <v>26</v>
      </c>
      <c r="B31" s="36">
        <v>29</v>
      </c>
      <c r="C31" s="32" t="s">
        <v>59</v>
      </c>
      <c r="D31" s="33" t="s">
        <v>36</v>
      </c>
      <c r="E31" s="34" t="s">
        <v>29</v>
      </c>
      <c r="F31" s="35">
        <v>115642.85709999999</v>
      </c>
      <c r="G31" s="36">
        <v>15</v>
      </c>
      <c r="H31" s="37">
        <v>16.462499999999999</v>
      </c>
      <c r="I31" s="36">
        <v>81</v>
      </c>
      <c r="J31" s="38">
        <v>30.235399999999998</v>
      </c>
      <c r="K31" s="36">
        <v>86</v>
      </c>
      <c r="L31" s="37">
        <v>1.4631000000000001</v>
      </c>
      <c r="M31" s="37">
        <v>0.43380000000000002</v>
      </c>
      <c r="N31" s="37">
        <v>8.2210999999999999</v>
      </c>
      <c r="O31" s="39">
        <v>193.08439999999999</v>
      </c>
      <c r="P31" s="36">
        <v>7</v>
      </c>
      <c r="Q31" s="40">
        <v>19669</v>
      </c>
      <c r="R31" s="36">
        <v>5</v>
      </c>
      <c r="S31" s="39">
        <v>3238</v>
      </c>
      <c r="T31" s="36">
        <v>7</v>
      </c>
      <c r="U31" s="37">
        <v>4.4699999999999997E-2</v>
      </c>
      <c r="V31" s="36">
        <v>64</v>
      </c>
      <c r="W31" s="39">
        <v>30.8</v>
      </c>
      <c r="X31" s="39">
        <v>28</v>
      </c>
      <c r="Y31" s="40">
        <v>2315</v>
      </c>
      <c r="Z31" s="37">
        <v>1.2041999999999999</v>
      </c>
      <c r="AA31" s="41">
        <v>172</v>
      </c>
      <c r="AB31" s="30">
        <f t="shared" si="0"/>
        <v>26</v>
      </c>
    </row>
    <row r="32" spans="1:28" ht="14.1" customHeight="1" x14ac:dyDescent="0.25">
      <c r="A32" s="31">
        <v>27</v>
      </c>
      <c r="B32" s="36">
        <v>27</v>
      </c>
      <c r="C32" s="32" t="s">
        <v>53</v>
      </c>
      <c r="D32" s="33" t="s">
        <v>28</v>
      </c>
      <c r="E32" s="34" t="s">
        <v>29</v>
      </c>
      <c r="F32" s="35">
        <v>83454.545499999993</v>
      </c>
      <c r="G32" s="36">
        <v>26</v>
      </c>
      <c r="H32" s="37">
        <v>12.534000000000001</v>
      </c>
      <c r="I32" s="36">
        <v>86</v>
      </c>
      <c r="J32" s="38">
        <v>21.271100000000001</v>
      </c>
      <c r="K32" s="36">
        <v>94</v>
      </c>
      <c r="L32" s="37">
        <v>1.2923</v>
      </c>
      <c r="M32" s="37">
        <v>0.17699999999999999</v>
      </c>
      <c r="N32" s="37">
        <v>15.5428</v>
      </c>
      <c r="O32" s="39">
        <v>135.91300000000001</v>
      </c>
      <c r="P32" s="36">
        <v>26</v>
      </c>
      <c r="Q32" s="40">
        <v>7348</v>
      </c>
      <c r="R32" s="36">
        <v>17</v>
      </c>
      <c r="S32" s="39">
        <v>921</v>
      </c>
      <c r="T32" s="36">
        <v>44</v>
      </c>
      <c r="U32" s="37">
        <v>3.3632</v>
      </c>
      <c r="V32" s="36">
        <v>21</v>
      </c>
      <c r="W32" s="39">
        <v>11.5</v>
      </c>
      <c r="X32" s="39">
        <v>11</v>
      </c>
      <c r="Y32" s="40">
        <v>452</v>
      </c>
      <c r="Z32" s="37">
        <v>1.3688</v>
      </c>
      <c r="AA32" s="41">
        <v>176</v>
      </c>
      <c r="AB32" s="30">
        <f t="shared" si="0"/>
        <v>27</v>
      </c>
    </row>
    <row r="33" spans="1:28" ht="14.1" customHeight="1" x14ac:dyDescent="0.25">
      <c r="A33" s="31">
        <v>28</v>
      </c>
      <c r="B33" s="36">
        <v>50</v>
      </c>
      <c r="C33" s="32" t="s">
        <v>72</v>
      </c>
      <c r="D33" s="33" t="s">
        <v>36</v>
      </c>
      <c r="E33" s="34" t="s">
        <v>29</v>
      </c>
      <c r="F33" s="35">
        <v>81545.454500000007</v>
      </c>
      <c r="G33" s="36">
        <v>30</v>
      </c>
      <c r="H33" s="37">
        <v>26.243400000000001</v>
      </c>
      <c r="I33" s="36">
        <v>40</v>
      </c>
      <c r="J33" s="38">
        <v>40.491500000000002</v>
      </c>
      <c r="K33" s="36">
        <v>57</v>
      </c>
      <c r="L33" s="37">
        <v>10.117000000000001</v>
      </c>
      <c r="M33" s="37">
        <v>7.6311999999999998</v>
      </c>
      <c r="N33" s="37">
        <v>15.0761</v>
      </c>
      <c r="O33" s="39">
        <v>125.8182</v>
      </c>
      <c r="P33" s="36">
        <v>32</v>
      </c>
      <c r="Q33" s="40">
        <v>3418</v>
      </c>
      <c r="R33" s="36">
        <v>46</v>
      </c>
      <c r="S33" s="39">
        <v>897</v>
      </c>
      <c r="T33" s="36">
        <v>46</v>
      </c>
      <c r="U33" s="37">
        <v>2.8431999999999999</v>
      </c>
      <c r="V33" s="36">
        <v>29</v>
      </c>
      <c r="W33" s="39">
        <v>11</v>
      </c>
      <c r="X33" s="39">
        <v>11</v>
      </c>
      <c r="Y33" s="40">
        <v>516</v>
      </c>
      <c r="Z33" s="37">
        <v>1.1143000000000001</v>
      </c>
      <c r="AA33" s="41">
        <v>177</v>
      </c>
      <c r="AB33" s="30">
        <f t="shared" si="0"/>
        <v>28</v>
      </c>
    </row>
    <row r="34" spans="1:28" ht="14.1" customHeight="1" x14ac:dyDescent="0.25">
      <c r="A34" s="31">
        <v>29</v>
      </c>
      <c r="B34" s="36">
        <v>55</v>
      </c>
      <c r="C34" s="32" t="s">
        <v>73</v>
      </c>
      <c r="D34" s="33" t="s">
        <v>36</v>
      </c>
      <c r="E34" s="34" t="s">
        <v>29</v>
      </c>
      <c r="F34" s="35">
        <v>81454.545499999993</v>
      </c>
      <c r="G34" s="36">
        <v>31</v>
      </c>
      <c r="H34" s="37">
        <v>28.1553</v>
      </c>
      <c r="I34" s="36">
        <v>32</v>
      </c>
      <c r="J34" s="38">
        <v>43.376100000000001</v>
      </c>
      <c r="K34" s="36">
        <v>50</v>
      </c>
      <c r="L34" s="37">
        <v>9.0993999999999993</v>
      </c>
      <c r="M34" s="37">
        <v>6.1433</v>
      </c>
      <c r="N34" s="37">
        <v>15.097300000000001</v>
      </c>
      <c r="O34" s="39">
        <v>125.9091</v>
      </c>
      <c r="P34" s="36">
        <v>31</v>
      </c>
      <c r="Q34" s="40">
        <v>3193</v>
      </c>
      <c r="R34" s="36">
        <v>52</v>
      </c>
      <c r="S34" s="39">
        <v>899</v>
      </c>
      <c r="T34" s="36">
        <v>45</v>
      </c>
      <c r="U34" s="37">
        <v>1.1113</v>
      </c>
      <c r="V34" s="36">
        <v>41</v>
      </c>
      <c r="W34" s="39">
        <v>11</v>
      </c>
      <c r="X34" s="39">
        <v>11</v>
      </c>
      <c r="Y34" s="40">
        <v>471</v>
      </c>
      <c r="Z34" s="37">
        <v>1.482</v>
      </c>
      <c r="AA34" s="41">
        <v>187</v>
      </c>
      <c r="AB34" s="30">
        <f t="shared" si="0"/>
        <v>29</v>
      </c>
    </row>
    <row r="35" spans="1:28" ht="14.1" customHeight="1" x14ac:dyDescent="0.25">
      <c r="A35" s="31">
        <v>30</v>
      </c>
      <c r="B35" s="36" t="s">
        <v>74</v>
      </c>
      <c r="C35" s="32" t="s">
        <v>75</v>
      </c>
      <c r="D35" s="33" t="s">
        <v>36</v>
      </c>
      <c r="E35" s="34" t="s">
        <v>29</v>
      </c>
      <c r="F35" s="35">
        <v>85545.454500000007</v>
      </c>
      <c r="G35" s="36">
        <v>23</v>
      </c>
      <c r="H35" s="37">
        <v>22.990100000000002</v>
      </c>
      <c r="I35" s="36">
        <v>57</v>
      </c>
      <c r="J35" s="38">
        <v>40.009399999999999</v>
      </c>
      <c r="K35" s="36">
        <v>62</v>
      </c>
      <c r="L35" s="37">
        <v>3.5775000000000001</v>
      </c>
      <c r="M35" s="37">
        <v>2.6175999999999999</v>
      </c>
      <c r="N35" s="37">
        <v>14.389799999999999</v>
      </c>
      <c r="O35" s="39">
        <v>154.72730000000001</v>
      </c>
      <c r="P35" s="36">
        <v>19</v>
      </c>
      <c r="Q35" s="40">
        <v>4254</v>
      </c>
      <c r="R35" s="36">
        <v>43</v>
      </c>
      <c r="S35" s="39">
        <v>978</v>
      </c>
      <c r="T35" s="36">
        <v>39</v>
      </c>
      <c r="U35" s="37">
        <v>0.55249999999999999</v>
      </c>
      <c r="V35" s="36">
        <v>52</v>
      </c>
      <c r="W35" s="39">
        <v>11</v>
      </c>
      <c r="X35" s="39">
        <v>11</v>
      </c>
      <c r="Y35" s="40">
        <v>513</v>
      </c>
      <c r="Z35" s="37">
        <v>1.444</v>
      </c>
      <c r="AA35" s="41">
        <v>194</v>
      </c>
      <c r="AB35" s="30">
        <f t="shared" si="0"/>
        <v>30</v>
      </c>
    </row>
    <row r="36" spans="1:28" ht="14.1" customHeight="1" x14ac:dyDescent="0.25">
      <c r="A36" s="31">
        <v>31</v>
      </c>
      <c r="B36" s="36">
        <v>30</v>
      </c>
      <c r="C36" s="32" t="s">
        <v>64</v>
      </c>
      <c r="D36" s="33" t="s">
        <v>39</v>
      </c>
      <c r="E36" s="34" t="s">
        <v>40</v>
      </c>
      <c r="F36" s="35">
        <v>80187.5</v>
      </c>
      <c r="G36" s="36">
        <v>33</v>
      </c>
      <c r="H36" s="37">
        <v>17.5611</v>
      </c>
      <c r="I36" s="36">
        <v>77</v>
      </c>
      <c r="J36" s="38">
        <v>32.2682</v>
      </c>
      <c r="K36" s="36">
        <v>81</v>
      </c>
      <c r="L36" s="37">
        <v>16.736699999999999</v>
      </c>
      <c r="M36" s="37">
        <v>9.0620999999999992</v>
      </c>
      <c r="N36" s="37">
        <v>12.476000000000001</v>
      </c>
      <c r="O36" s="39">
        <v>139</v>
      </c>
      <c r="P36" s="36">
        <v>24</v>
      </c>
      <c r="Q36" s="40">
        <v>7323</v>
      </c>
      <c r="R36" s="36">
        <v>18</v>
      </c>
      <c r="S36" s="39">
        <v>1286</v>
      </c>
      <c r="T36" s="36">
        <v>28</v>
      </c>
      <c r="U36" s="37">
        <v>0.69699999999999995</v>
      </c>
      <c r="V36" s="36">
        <v>49</v>
      </c>
      <c r="W36" s="39">
        <v>17</v>
      </c>
      <c r="X36" s="39">
        <v>16</v>
      </c>
      <c r="Y36" s="40">
        <v>601</v>
      </c>
      <c r="Z36" s="37">
        <v>0.81699999999999995</v>
      </c>
      <c r="AA36" s="41">
        <v>201</v>
      </c>
      <c r="AB36" s="30">
        <f t="shared" si="0"/>
        <v>31</v>
      </c>
    </row>
    <row r="37" spans="1:28" ht="14.1" customHeight="1" x14ac:dyDescent="0.25">
      <c r="A37" s="31">
        <v>32</v>
      </c>
      <c r="B37" s="36">
        <v>5</v>
      </c>
      <c r="C37" s="32" t="s">
        <v>52</v>
      </c>
      <c r="D37" s="33" t="s">
        <v>31</v>
      </c>
      <c r="E37" s="34" t="s">
        <v>32</v>
      </c>
      <c r="F37" s="35">
        <v>81391.304300000003</v>
      </c>
      <c r="G37" s="36">
        <v>32</v>
      </c>
      <c r="H37" s="37">
        <v>38.332700000000003</v>
      </c>
      <c r="I37" s="36">
        <v>10</v>
      </c>
      <c r="J37" s="38">
        <v>56.109499999999997</v>
      </c>
      <c r="K37" s="36">
        <v>15</v>
      </c>
      <c r="L37" s="37">
        <v>22.252800000000001</v>
      </c>
      <c r="M37" s="37">
        <v>16.169799999999999</v>
      </c>
      <c r="N37" s="37">
        <v>2.1753</v>
      </c>
      <c r="O37" s="39">
        <v>119.3913</v>
      </c>
      <c r="P37" s="36">
        <v>37</v>
      </c>
      <c r="Q37" s="40">
        <v>4894</v>
      </c>
      <c r="R37" s="36">
        <v>38</v>
      </c>
      <c r="S37" s="39">
        <v>1876</v>
      </c>
      <c r="T37" s="36">
        <v>17</v>
      </c>
      <c r="U37" s="37">
        <v>-2.1595</v>
      </c>
      <c r="V37" s="36">
        <v>85</v>
      </c>
      <c r="W37" s="39">
        <v>23</v>
      </c>
      <c r="X37" s="39">
        <v>23</v>
      </c>
      <c r="Y37" s="40">
        <v>704</v>
      </c>
      <c r="Z37" s="37">
        <v>0.60650000000000004</v>
      </c>
      <c r="AA37" s="41">
        <v>202</v>
      </c>
      <c r="AB37" s="30">
        <f t="shared" si="0"/>
        <v>32</v>
      </c>
    </row>
    <row r="38" spans="1:28" ht="14.1" customHeight="1" x14ac:dyDescent="0.25">
      <c r="A38" s="31">
        <v>33</v>
      </c>
      <c r="B38" s="36">
        <v>48</v>
      </c>
      <c r="C38" s="32" t="s">
        <v>76</v>
      </c>
      <c r="D38" s="33" t="s">
        <v>77</v>
      </c>
      <c r="E38" s="34" t="s">
        <v>40</v>
      </c>
      <c r="F38" s="35">
        <v>72412.371100000004</v>
      </c>
      <c r="G38" s="36">
        <v>37</v>
      </c>
      <c r="H38" s="37">
        <v>11.7835</v>
      </c>
      <c r="I38" s="36">
        <v>88</v>
      </c>
      <c r="J38" s="38">
        <v>22.563700000000001</v>
      </c>
      <c r="K38" s="36">
        <v>92</v>
      </c>
      <c r="L38" s="37">
        <v>1.2887999999999999</v>
      </c>
      <c r="M38" s="37">
        <v>0.7923</v>
      </c>
      <c r="N38" s="37">
        <v>6.9722999999999997</v>
      </c>
      <c r="O38" s="39">
        <v>135.8586</v>
      </c>
      <c r="P38" s="36">
        <v>27</v>
      </c>
      <c r="Q38" s="40">
        <v>59609</v>
      </c>
      <c r="R38" s="36">
        <v>3</v>
      </c>
      <c r="S38" s="39">
        <v>7024</v>
      </c>
      <c r="T38" s="36">
        <v>4</v>
      </c>
      <c r="U38" s="37">
        <v>0.60089999999999999</v>
      </c>
      <c r="V38" s="36">
        <v>51</v>
      </c>
      <c r="W38" s="39">
        <v>99</v>
      </c>
      <c r="X38" s="39">
        <v>97</v>
      </c>
      <c r="Y38" s="40">
        <v>939</v>
      </c>
      <c r="Z38" s="37">
        <v>0.94569999999999999</v>
      </c>
      <c r="AA38" s="41">
        <v>206</v>
      </c>
      <c r="AB38" s="30">
        <f t="shared" si="0"/>
        <v>33</v>
      </c>
    </row>
    <row r="39" spans="1:28" ht="14.1" customHeight="1" x14ac:dyDescent="0.25">
      <c r="A39" s="31">
        <v>34</v>
      </c>
      <c r="B39" s="36">
        <v>25</v>
      </c>
      <c r="C39" s="32" t="s">
        <v>56</v>
      </c>
      <c r="D39" s="33" t="s">
        <v>57</v>
      </c>
      <c r="E39" s="34" t="s">
        <v>32</v>
      </c>
      <c r="F39" s="35">
        <v>64370.3704</v>
      </c>
      <c r="G39" s="36">
        <v>44</v>
      </c>
      <c r="H39" s="37">
        <v>26.186199999999999</v>
      </c>
      <c r="I39" s="36">
        <v>41</v>
      </c>
      <c r="J39" s="38">
        <v>43.978999999999999</v>
      </c>
      <c r="K39" s="36">
        <v>46</v>
      </c>
      <c r="L39" s="37">
        <v>10.0174</v>
      </c>
      <c r="M39" s="37">
        <v>4.6845999999999997</v>
      </c>
      <c r="N39" s="37">
        <v>7.5439999999999996</v>
      </c>
      <c r="O39" s="39">
        <v>108.4815</v>
      </c>
      <c r="P39" s="36">
        <v>45</v>
      </c>
      <c r="Q39" s="40">
        <v>6660</v>
      </c>
      <c r="R39" s="36">
        <v>23</v>
      </c>
      <c r="S39" s="39">
        <v>1744</v>
      </c>
      <c r="T39" s="36">
        <v>21</v>
      </c>
      <c r="U39" s="37">
        <v>0.39340000000000003</v>
      </c>
      <c r="V39" s="36">
        <v>55</v>
      </c>
      <c r="W39" s="39">
        <v>27</v>
      </c>
      <c r="X39" s="39">
        <v>27</v>
      </c>
      <c r="Y39" s="40">
        <v>717</v>
      </c>
      <c r="Z39" s="37">
        <v>1.1295999999999999</v>
      </c>
      <c r="AA39" s="41">
        <v>208</v>
      </c>
      <c r="AB39" s="30">
        <f t="shared" si="0"/>
        <v>34</v>
      </c>
    </row>
    <row r="40" spans="1:28" ht="14.1" customHeight="1" x14ac:dyDescent="0.25">
      <c r="A40" s="31">
        <v>35</v>
      </c>
      <c r="B40" s="36">
        <v>33</v>
      </c>
      <c r="C40" s="32" t="s">
        <v>78</v>
      </c>
      <c r="D40" s="33" t="s">
        <v>28</v>
      </c>
      <c r="E40" s="34" t="s">
        <v>29</v>
      </c>
      <c r="F40" s="35">
        <v>67357.142900000006</v>
      </c>
      <c r="G40" s="36">
        <v>42</v>
      </c>
      <c r="H40" s="37">
        <v>31.548999999999999</v>
      </c>
      <c r="I40" s="36">
        <v>25</v>
      </c>
      <c r="J40" s="38">
        <v>48.611600000000003</v>
      </c>
      <c r="K40" s="36">
        <v>30</v>
      </c>
      <c r="L40" s="37">
        <v>3.9758</v>
      </c>
      <c r="M40" s="37">
        <v>2.3475000000000001</v>
      </c>
      <c r="N40" s="37">
        <v>8.0294000000000008</v>
      </c>
      <c r="O40" s="39">
        <v>103.78570000000001</v>
      </c>
      <c r="P40" s="36">
        <v>46</v>
      </c>
      <c r="Q40" s="40">
        <v>2989</v>
      </c>
      <c r="R40" s="36">
        <v>56</v>
      </c>
      <c r="S40" s="39">
        <v>943</v>
      </c>
      <c r="T40" s="36">
        <v>42</v>
      </c>
      <c r="U40" s="37">
        <v>0.83399999999999996</v>
      </c>
      <c r="V40" s="36">
        <v>44</v>
      </c>
      <c r="W40" s="39">
        <v>14</v>
      </c>
      <c r="X40" s="39">
        <v>14</v>
      </c>
      <c r="Y40" s="40">
        <v>490</v>
      </c>
      <c r="Z40" s="37">
        <v>1.1155999999999999</v>
      </c>
      <c r="AA40" s="41">
        <v>213</v>
      </c>
      <c r="AB40" s="30">
        <f t="shared" si="0"/>
        <v>35</v>
      </c>
    </row>
    <row r="41" spans="1:28" ht="14.1" customHeight="1" x14ac:dyDescent="0.25">
      <c r="A41" s="31">
        <v>36</v>
      </c>
      <c r="B41" s="36">
        <v>26</v>
      </c>
      <c r="C41" s="32" t="s">
        <v>79</v>
      </c>
      <c r="D41" s="33" t="s">
        <v>48</v>
      </c>
      <c r="E41" s="34" t="s">
        <v>32</v>
      </c>
      <c r="F41" s="35">
        <v>64028.571400000001</v>
      </c>
      <c r="G41" s="36">
        <v>46</v>
      </c>
      <c r="H41" s="37">
        <v>32.568600000000004</v>
      </c>
      <c r="I41" s="36">
        <v>19</v>
      </c>
      <c r="J41" s="38">
        <v>46.3337</v>
      </c>
      <c r="K41" s="36">
        <v>38</v>
      </c>
      <c r="L41" s="37">
        <v>7.2363999999999997</v>
      </c>
      <c r="M41" s="37">
        <v>4.2545000000000002</v>
      </c>
      <c r="N41" s="37">
        <v>5.6193</v>
      </c>
      <c r="O41" s="39">
        <v>91.171400000000006</v>
      </c>
      <c r="P41" s="36">
        <v>57</v>
      </c>
      <c r="Q41" s="40">
        <v>6887</v>
      </c>
      <c r="R41" s="36">
        <v>21</v>
      </c>
      <c r="S41" s="39">
        <v>2243</v>
      </c>
      <c r="T41" s="36">
        <v>11</v>
      </c>
      <c r="U41" s="37">
        <v>-1.7999999999999999E-2</v>
      </c>
      <c r="V41" s="36">
        <v>70</v>
      </c>
      <c r="W41" s="39">
        <v>35</v>
      </c>
      <c r="X41" s="39">
        <v>35</v>
      </c>
      <c r="Y41" s="40">
        <v>804</v>
      </c>
      <c r="Z41" s="37">
        <v>1.0137</v>
      </c>
      <c r="AA41" s="41">
        <v>213</v>
      </c>
      <c r="AB41" s="30">
        <f t="shared" si="0"/>
        <v>36</v>
      </c>
    </row>
    <row r="42" spans="1:28" ht="14.1" customHeight="1" x14ac:dyDescent="0.25">
      <c r="A42" s="31">
        <v>37</v>
      </c>
      <c r="B42" s="36" t="s">
        <v>74</v>
      </c>
      <c r="C42" s="32" t="s">
        <v>38</v>
      </c>
      <c r="D42" s="33" t="s">
        <v>39</v>
      </c>
      <c r="E42" s="34" t="s">
        <v>40</v>
      </c>
      <c r="F42" s="35">
        <v>137250</v>
      </c>
      <c r="G42" s="36">
        <v>7</v>
      </c>
      <c r="H42" s="37">
        <v>7.6923000000000004</v>
      </c>
      <c r="I42" s="36">
        <v>96</v>
      </c>
      <c r="J42" s="38">
        <v>34.077300000000001</v>
      </c>
      <c r="K42" s="36">
        <v>77</v>
      </c>
      <c r="L42" s="37">
        <v>1.7205999999999999</v>
      </c>
      <c r="M42" s="37">
        <v>0.83919999999999995</v>
      </c>
      <c r="N42" s="37">
        <v>4.7460000000000004</v>
      </c>
      <c r="O42" s="39">
        <v>163.3758</v>
      </c>
      <c r="P42" s="36">
        <v>16</v>
      </c>
      <c r="Q42" s="40">
        <v>7527</v>
      </c>
      <c r="R42" s="36">
        <v>16</v>
      </c>
      <c r="S42" s="39">
        <v>579</v>
      </c>
      <c r="T42" s="36">
        <v>57</v>
      </c>
      <c r="U42" s="37">
        <v>-0.58840000000000003</v>
      </c>
      <c r="V42" s="36">
        <v>78</v>
      </c>
      <c r="W42" s="39">
        <v>15.7</v>
      </c>
      <c r="X42" s="39">
        <v>4</v>
      </c>
      <c r="Y42" s="40">
        <v>419</v>
      </c>
      <c r="Z42" s="37">
        <v>1.2749999999999999</v>
      </c>
      <c r="AA42" s="41">
        <v>213</v>
      </c>
      <c r="AB42" s="30">
        <f t="shared" si="0"/>
        <v>37</v>
      </c>
    </row>
    <row r="43" spans="1:28" ht="14.1" customHeight="1" x14ac:dyDescent="0.25">
      <c r="A43" s="31">
        <v>38</v>
      </c>
      <c r="B43" s="36">
        <v>47</v>
      </c>
      <c r="C43" s="32" t="s">
        <v>80</v>
      </c>
      <c r="D43" s="33" t="s">
        <v>31</v>
      </c>
      <c r="E43" s="34" t="s">
        <v>32</v>
      </c>
      <c r="F43" s="35">
        <v>83100</v>
      </c>
      <c r="G43" s="36">
        <v>27</v>
      </c>
      <c r="H43" s="37">
        <v>25.631499999999999</v>
      </c>
      <c r="I43" s="36">
        <v>46</v>
      </c>
      <c r="J43" s="38">
        <v>39.494799999999998</v>
      </c>
      <c r="K43" s="36">
        <v>64</v>
      </c>
      <c r="L43" s="37">
        <v>151.86359999999999</v>
      </c>
      <c r="M43" s="37">
        <v>111.86360000000001</v>
      </c>
      <c r="N43" s="37">
        <v>7.3811</v>
      </c>
      <c r="O43" s="39">
        <v>128.19999999999999</v>
      </c>
      <c r="P43" s="36">
        <v>30</v>
      </c>
      <c r="Q43" s="40">
        <v>3246</v>
      </c>
      <c r="R43" s="36">
        <v>50</v>
      </c>
      <c r="S43" s="39">
        <v>832</v>
      </c>
      <c r="T43" s="36">
        <v>48</v>
      </c>
      <c r="U43" s="37">
        <v>1.37E-2</v>
      </c>
      <c r="V43" s="36">
        <v>65</v>
      </c>
      <c r="W43" s="39">
        <v>10</v>
      </c>
      <c r="X43" s="39">
        <v>10</v>
      </c>
      <c r="Y43" s="40">
        <v>351</v>
      </c>
      <c r="Z43" s="37">
        <v>0.73250000000000004</v>
      </c>
      <c r="AA43" s="41">
        <v>218</v>
      </c>
      <c r="AB43" s="30">
        <f t="shared" si="0"/>
        <v>38</v>
      </c>
    </row>
    <row r="44" spans="1:28" ht="14.1" customHeight="1" x14ac:dyDescent="0.25">
      <c r="A44" s="31">
        <v>39</v>
      </c>
      <c r="B44" s="36">
        <v>69</v>
      </c>
      <c r="C44" s="32" t="s">
        <v>81</v>
      </c>
      <c r="D44" s="33" t="s">
        <v>36</v>
      </c>
      <c r="E44" s="34" t="s">
        <v>29</v>
      </c>
      <c r="F44" s="35">
        <v>69166.666700000002</v>
      </c>
      <c r="G44" s="36">
        <v>41</v>
      </c>
      <c r="H44" s="37">
        <v>34.016399999999997</v>
      </c>
      <c r="I44" s="36">
        <v>15</v>
      </c>
      <c r="J44" s="38">
        <v>50</v>
      </c>
      <c r="K44" s="36">
        <v>23</v>
      </c>
      <c r="L44" s="37">
        <v>29.078900000000001</v>
      </c>
      <c r="M44" s="37">
        <v>26.157900000000001</v>
      </c>
      <c r="N44" s="37">
        <v>16.721299999999999</v>
      </c>
      <c r="O44" s="39">
        <v>101.66670000000001</v>
      </c>
      <c r="P44" s="36">
        <v>48</v>
      </c>
      <c r="Q44" s="40">
        <v>1220</v>
      </c>
      <c r="R44" s="36">
        <v>90</v>
      </c>
      <c r="S44" s="39">
        <v>415</v>
      </c>
      <c r="T44" s="36">
        <v>74</v>
      </c>
      <c r="U44" s="37">
        <v>3.1739999999999999</v>
      </c>
      <c r="V44" s="36">
        <v>25</v>
      </c>
      <c r="W44" s="39">
        <v>6</v>
      </c>
      <c r="X44" s="39">
        <v>6</v>
      </c>
      <c r="Y44" s="40">
        <v>216</v>
      </c>
      <c r="Z44" s="37">
        <v>0.87439999999999996</v>
      </c>
      <c r="AA44" s="41">
        <v>219</v>
      </c>
      <c r="AB44" s="30">
        <f t="shared" si="0"/>
        <v>39</v>
      </c>
    </row>
    <row r="45" spans="1:28" ht="14.1" customHeight="1" x14ac:dyDescent="0.25">
      <c r="A45" s="31">
        <v>40</v>
      </c>
      <c r="B45" s="36">
        <v>83</v>
      </c>
      <c r="C45" s="32" t="s">
        <v>82</v>
      </c>
      <c r="D45" s="33" t="s">
        <v>39</v>
      </c>
      <c r="E45" s="34" t="s">
        <v>29</v>
      </c>
      <c r="F45" s="35">
        <v>67000</v>
      </c>
      <c r="G45" s="36">
        <v>43</v>
      </c>
      <c r="H45" s="37">
        <v>46.805999999999997</v>
      </c>
      <c r="I45" s="36">
        <v>1</v>
      </c>
      <c r="J45" s="38">
        <v>57.491300000000003</v>
      </c>
      <c r="K45" s="36">
        <v>11</v>
      </c>
      <c r="L45" s="37">
        <v>9.2308000000000003</v>
      </c>
      <c r="M45" s="37">
        <v>8.3332999999999995</v>
      </c>
      <c r="N45" s="37">
        <v>5.5232999999999999</v>
      </c>
      <c r="O45" s="39">
        <v>82.5</v>
      </c>
      <c r="P45" s="36">
        <v>64</v>
      </c>
      <c r="Q45" s="40">
        <v>861</v>
      </c>
      <c r="R45" s="36">
        <v>95</v>
      </c>
      <c r="S45" s="39">
        <v>403</v>
      </c>
      <c r="T45" s="36">
        <v>75</v>
      </c>
      <c r="U45" s="37">
        <v>3.7130999999999998</v>
      </c>
      <c r="V45" s="36">
        <v>18</v>
      </c>
      <c r="W45" s="39">
        <v>6</v>
      </c>
      <c r="X45" s="39">
        <v>6</v>
      </c>
      <c r="Y45" s="40">
        <v>253</v>
      </c>
      <c r="Z45" s="37">
        <v>0.28460000000000002</v>
      </c>
      <c r="AA45" s="41">
        <v>221</v>
      </c>
      <c r="AB45" s="30">
        <f t="shared" si="0"/>
        <v>40</v>
      </c>
    </row>
    <row r="46" spans="1:28" ht="14.1" customHeight="1" x14ac:dyDescent="0.25">
      <c r="A46" s="31">
        <v>41</v>
      </c>
      <c r="B46" s="36">
        <v>38</v>
      </c>
      <c r="C46" s="32" t="s">
        <v>83</v>
      </c>
      <c r="D46" s="33" t="s">
        <v>48</v>
      </c>
      <c r="E46" s="34" t="s">
        <v>29</v>
      </c>
      <c r="F46" s="35">
        <v>60352.941200000001</v>
      </c>
      <c r="G46" s="36">
        <v>53</v>
      </c>
      <c r="H46" s="37">
        <v>20.1968</v>
      </c>
      <c r="I46" s="36">
        <v>68</v>
      </c>
      <c r="J46" s="38">
        <v>27.8781</v>
      </c>
      <c r="K46" s="36">
        <v>87</v>
      </c>
      <c r="L46" s="37">
        <v>3.8199000000000001</v>
      </c>
      <c r="M46" s="37">
        <v>2.8704000000000001</v>
      </c>
      <c r="N46" s="37">
        <v>1.3474999999999999</v>
      </c>
      <c r="O46" s="39">
        <v>85.823499999999996</v>
      </c>
      <c r="P46" s="36">
        <v>61</v>
      </c>
      <c r="Q46" s="40">
        <v>10467</v>
      </c>
      <c r="R46" s="36">
        <v>10</v>
      </c>
      <c r="S46" s="39">
        <v>2114</v>
      </c>
      <c r="T46" s="36">
        <v>13</v>
      </c>
      <c r="U46" s="37">
        <v>2.7456</v>
      </c>
      <c r="V46" s="36">
        <v>30</v>
      </c>
      <c r="W46" s="39">
        <v>34</v>
      </c>
      <c r="X46" s="39">
        <v>34</v>
      </c>
      <c r="Y46" s="40">
        <v>622</v>
      </c>
      <c r="Z46" s="37">
        <v>1.1833</v>
      </c>
      <c r="AA46" s="41">
        <v>222</v>
      </c>
      <c r="AB46" s="30">
        <f t="shared" si="0"/>
        <v>41</v>
      </c>
    </row>
    <row r="47" spans="1:28" ht="14.1" customHeight="1" x14ac:dyDescent="0.25">
      <c r="A47" s="31">
        <v>42</v>
      </c>
      <c r="B47" s="36">
        <v>71</v>
      </c>
      <c r="C47" s="32" t="s">
        <v>84</v>
      </c>
      <c r="D47" s="33" t="s">
        <v>48</v>
      </c>
      <c r="E47" s="34" t="s">
        <v>29</v>
      </c>
      <c r="F47" s="35">
        <v>77583.333299999998</v>
      </c>
      <c r="G47" s="36">
        <v>35</v>
      </c>
      <c r="H47" s="37">
        <v>28</v>
      </c>
      <c r="I47" s="36">
        <v>34</v>
      </c>
      <c r="J47" s="38">
        <v>53.2331</v>
      </c>
      <c r="K47" s="36">
        <v>18</v>
      </c>
      <c r="L47" s="37">
        <v>11.7212</v>
      </c>
      <c r="M47" s="37">
        <v>10.939399999999999</v>
      </c>
      <c r="N47" s="37">
        <v>11.090400000000001</v>
      </c>
      <c r="O47" s="39">
        <v>81.944400000000002</v>
      </c>
      <c r="P47" s="36">
        <v>65</v>
      </c>
      <c r="Q47" s="40">
        <v>3325</v>
      </c>
      <c r="R47" s="36">
        <v>49</v>
      </c>
      <c r="S47" s="39">
        <v>931</v>
      </c>
      <c r="T47" s="36">
        <v>43</v>
      </c>
      <c r="U47" s="37">
        <v>0.72529999999999994</v>
      </c>
      <c r="V47" s="36">
        <v>47</v>
      </c>
      <c r="W47" s="39">
        <v>21.6</v>
      </c>
      <c r="X47" s="39">
        <v>12</v>
      </c>
      <c r="Y47" s="40">
        <v>321</v>
      </c>
      <c r="Z47" s="37">
        <v>1.0298</v>
      </c>
      <c r="AA47" s="41">
        <v>230</v>
      </c>
      <c r="AB47" s="30">
        <f t="shared" si="0"/>
        <v>42</v>
      </c>
    </row>
    <row r="48" spans="1:28" ht="14.1" customHeight="1" x14ac:dyDescent="0.25">
      <c r="A48" s="31">
        <v>43</v>
      </c>
      <c r="B48" s="36">
        <v>18</v>
      </c>
      <c r="C48" s="32" t="s">
        <v>63</v>
      </c>
      <c r="D48" s="33" t="s">
        <v>39</v>
      </c>
      <c r="E48" s="34" t="s">
        <v>40</v>
      </c>
      <c r="F48" s="35">
        <v>100300</v>
      </c>
      <c r="G48" s="36">
        <v>19</v>
      </c>
      <c r="H48" s="37">
        <v>17.833400000000001</v>
      </c>
      <c r="I48" s="36">
        <v>75</v>
      </c>
      <c r="J48" s="38">
        <v>39.289499999999997</v>
      </c>
      <c r="K48" s="36">
        <v>66</v>
      </c>
      <c r="L48" s="37">
        <v>0.91869999999999996</v>
      </c>
      <c r="M48" s="37">
        <v>0.30709999999999998</v>
      </c>
      <c r="N48" s="37">
        <v>5.1102999999999996</v>
      </c>
      <c r="O48" s="39">
        <v>112.25</v>
      </c>
      <c r="P48" s="36">
        <v>42</v>
      </c>
      <c r="Q48" s="40">
        <v>5714</v>
      </c>
      <c r="R48" s="36">
        <v>27</v>
      </c>
      <c r="S48" s="39">
        <v>1019</v>
      </c>
      <c r="T48" s="36">
        <v>36</v>
      </c>
      <c r="U48" s="37">
        <v>0</v>
      </c>
      <c r="V48" s="36">
        <v>69</v>
      </c>
      <c r="W48" s="39">
        <v>20</v>
      </c>
      <c r="X48" s="39">
        <v>10</v>
      </c>
      <c r="Y48" s="40">
        <v>333</v>
      </c>
      <c r="Z48" s="37">
        <v>0.72619999999999996</v>
      </c>
      <c r="AA48" s="41">
        <v>232</v>
      </c>
      <c r="AB48" s="30">
        <f t="shared" si="0"/>
        <v>43</v>
      </c>
    </row>
    <row r="49" spans="1:28" ht="14.1" customHeight="1" x14ac:dyDescent="0.25">
      <c r="A49" s="31">
        <v>44</v>
      </c>
      <c r="B49" s="36">
        <v>53</v>
      </c>
      <c r="C49" s="32" t="s">
        <v>85</v>
      </c>
      <c r="D49" s="33" t="s">
        <v>48</v>
      </c>
      <c r="E49" s="34" t="s">
        <v>32</v>
      </c>
      <c r="F49" s="35">
        <v>58806.4516</v>
      </c>
      <c r="G49" s="36">
        <v>56</v>
      </c>
      <c r="H49" s="37">
        <v>23.369</v>
      </c>
      <c r="I49" s="36">
        <v>56</v>
      </c>
      <c r="J49" s="38">
        <v>34.327199999999998</v>
      </c>
      <c r="K49" s="36">
        <v>76</v>
      </c>
      <c r="L49" s="37">
        <v>2.6865999999999999</v>
      </c>
      <c r="M49" s="37">
        <v>1.204</v>
      </c>
      <c r="N49" s="37">
        <v>6.2690999999999999</v>
      </c>
      <c r="O49" s="39">
        <v>86.903199999999998</v>
      </c>
      <c r="P49" s="36">
        <v>60</v>
      </c>
      <c r="Q49" s="40">
        <v>7848</v>
      </c>
      <c r="R49" s="36">
        <v>15</v>
      </c>
      <c r="S49" s="39">
        <v>1834</v>
      </c>
      <c r="T49" s="36">
        <v>18</v>
      </c>
      <c r="U49" s="37">
        <v>0.74460000000000004</v>
      </c>
      <c r="V49" s="36">
        <v>46</v>
      </c>
      <c r="W49" s="39">
        <v>31</v>
      </c>
      <c r="X49" s="39">
        <v>31</v>
      </c>
      <c r="Y49" s="40">
        <v>728</v>
      </c>
      <c r="Z49" s="37">
        <v>1.0713999999999999</v>
      </c>
      <c r="AA49" s="41">
        <v>233</v>
      </c>
      <c r="AB49" s="30">
        <f t="shared" si="0"/>
        <v>44</v>
      </c>
    </row>
    <row r="50" spans="1:28" ht="14.1" customHeight="1" x14ac:dyDescent="0.25">
      <c r="A50" s="31">
        <v>45</v>
      </c>
      <c r="B50" s="36">
        <v>34</v>
      </c>
      <c r="C50" s="32" t="s">
        <v>86</v>
      </c>
      <c r="D50" s="33" t="s">
        <v>87</v>
      </c>
      <c r="E50" s="34" t="s">
        <v>29</v>
      </c>
      <c r="F50" s="35">
        <v>61500</v>
      </c>
      <c r="G50" s="36">
        <v>51</v>
      </c>
      <c r="H50" s="37">
        <v>22.202200000000001</v>
      </c>
      <c r="I50" s="36">
        <v>61</v>
      </c>
      <c r="J50" s="38">
        <v>59.8827</v>
      </c>
      <c r="K50" s="36">
        <v>6</v>
      </c>
      <c r="L50" s="37">
        <v>10.9351</v>
      </c>
      <c r="M50" s="37">
        <v>3.4935</v>
      </c>
      <c r="N50" s="37">
        <v>16.877300000000002</v>
      </c>
      <c r="O50" s="39">
        <v>165.875</v>
      </c>
      <c r="P50" s="36">
        <v>14</v>
      </c>
      <c r="Q50" s="40">
        <v>2216</v>
      </c>
      <c r="R50" s="36">
        <v>71</v>
      </c>
      <c r="S50" s="39">
        <v>492</v>
      </c>
      <c r="T50" s="36">
        <v>68</v>
      </c>
      <c r="U50" s="37">
        <v>0.89729999999999999</v>
      </c>
      <c r="V50" s="36">
        <v>43</v>
      </c>
      <c r="W50" s="39">
        <v>8</v>
      </c>
      <c r="X50" s="39">
        <v>8</v>
      </c>
      <c r="Y50" s="40">
        <v>361</v>
      </c>
      <c r="Z50" s="37">
        <v>1.4387000000000001</v>
      </c>
      <c r="AA50" s="41">
        <v>240</v>
      </c>
      <c r="AB50" s="30">
        <f t="shared" si="0"/>
        <v>45</v>
      </c>
    </row>
    <row r="51" spans="1:28" ht="14.1" customHeight="1" x14ac:dyDescent="0.25">
      <c r="A51" s="31">
        <v>46</v>
      </c>
      <c r="B51" s="36">
        <v>49</v>
      </c>
      <c r="C51" s="32" t="s">
        <v>88</v>
      </c>
      <c r="D51" s="33" t="s">
        <v>36</v>
      </c>
      <c r="E51" s="34" t="s">
        <v>29</v>
      </c>
      <c r="F51" s="35">
        <v>61750</v>
      </c>
      <c r="G51" s="36">
        <v>50</v>
      </c>
      <c r="H51" s="37">
        <v>30.683199999999999</v>
      </c>
      <c r="I51" s="36">
        <v>27</v>
      </c>
      <c r="J51" s="38">
        <v>43.912999999999997</v>
      </c>
      <c r="K51" s="36">
        <v>47</v>
      </c>
      <c r="L51" s="37">
        <v>4.9558999999999997</v>
      </c>
      <c r="M51" s="37">
        <v>1.9603999999999999</v>
      </c>
      <c r="N51" s="37">
        <v>15.1553</v>
      </c>
      <c r="O51" s="39">
        <v>88.375</v>
      </c>
      <c r="P51" s="36">
        <v>59</v>
      </c>
      <c r="Q51" s="40">
        <v>1610</v>
      </c>
      <c r="R51" s="36">
        <v>80</v>
      </c>
      <c r="S51" s="39">
        <v>494</v>
      </c>
      <c r="T51" s="36">
        <v>67</v>
      </c>
      <c r="U51" s="37">
        <v>3.3071999999999999</v>
      </c>
      <c r="V51" s="36">
        <v>24</v>
      </c>
      <c r="W51" s="39">
        <v>8</v>
      </c>
      <c r="X51" s="39">
        <v>8</v>
      </c>
      <c r="Y51" s="40">
        <v>274</v>
      </c>
      <c r="Z51" s="37">
        <v>1.0474000000000001</v>
      </c>
      <c r="AA51" s="41">
        <v>240</v>
      </c>
      <c r="AB51" s="30">
        <f t="shared" si="0"/>
        <v>46</v>
      </c>
    </row>
    <row r="52" spans="1:28" ht="14.1" customHeight="1" x14ac:dyDescent="0.25">
      <c r="A52" s="31">
        <v>47</v>
      </c>
      <c r="B52" s="36">
        <v>42</v>
      </c>
      <c r="C52" s="32" t="s">
        <v>89</v>
      </c>
      <c r="D52" s="33" t="s">
        <v>36</v>
      </c>
      <c r="E52" s="34" t="s">
        <v>29</v>
      </c>
      <c r="F52" s="35">
        <v>69222.222200000004</v>
      </c>
      <c r="G52" s="36">
        <v>40</v>
      </c>
      <c r="H52" s="37">
        <v>22.9297</v>
      </c>
      <c r="I52" s="36">
        <v>58</v>
      </c>
      <c r="J52" s="38">
        <v>39.676099999999998</v>
      </c>
      <c r="K52" s="36">
        <v>63</v>
      </c>
      <c r="L52" s="37">
        <v>4.0034999999999998</v>
      </c>
      <c r="M52" s="37">
        <v>1.4666999999999999</v>
      </c>
      <c r="N52" s="37">
        <v>11.4833</v>
      </c>
      <c r="O52" s="39">
        <v>119.7778</v>
      </c>
      <c r="P52" s="36">
        <v>36</v>
      </c>
      <c r="Q52" s="40">
        <v>2717</v>
      </c>
      <c r="R52" s="36">
        <v>61</v>
      </c>
      <c r="S52" s="39">
        <v>623</v>
      </c>
      <c r="T52" s="36">
        <v>55</v>
      </c>
      <c r="U52" s="37">
        <v>0.7127</v>
      </c>
      <c r="V52" s="36">
        <v>48</v>
      </c>
      <c r="W52" s="39">
        <v>9</v>
      </c>
      <c r="X52" s="39">
        <v>9</v>
      </c>
      <c r="Y52" s="40">
        <v>522</v>
      </c>
      <c r="Z52" s="37">
        <v>1.2309000000000001</v>
      </c>
      <c r="AA52" s="41">
        <v>243</v>
      </c>
      <c r="AB52" s="30">
        <f t="shared" si="0"/>
        <v>47</v>
      </c>
    </row>
    <row r="53" spans="1:28" ht="14.1" customHeight="1" x14ac:dyDescent="0.25">
      <c r="A53" s="31">
        <v>48</v>
      </c>
      <c r="B53" s="36">
        <v>10</v>
      </c>
      <c r="C53" s="32" t="s">
        <v>90</v>
      </c>
      <c r="D53" s="33" t="s">
        <v>48</v>
      </c>
      <c r="E53" s="34" t="s">
        <v>32</v>
      </c>
      <c r="F53" s="35">
        <v>56047.618999999999</v>
      </c>
      <c r="G53" s="36">
        <v>60</v>
      </c>
      <c r="H53" s="37">
        <v>19.952500000000001</v>
      </c>
      <c r="I53" s="36">
        <v>69</v>
      </c>
      <c r="J53" s="38">
        <v>33.564999999999998</v>
      </c>
      <c r="K53" s="36">
        <v>79</v>
      </c>
      <c r="L53" s="37">
        <v>1.1554</v>
      </c>
      <c r="M53" s="37">
        <v>0.50390000000000001</v>
      </c>
      <c r="N53" s="37">
        <v>10.8154</v>
      </c>
      <c r="O53" s="39">
        <v>94.285700000000006</v>
      </c>
      <c r="P53" s="36">
        <v>54</v>
      </c>
      <c r="Q53" s="40">
        <v>5899</v>
      </c>
      <c r="R53" s="36">
        <v>25</v>
      </c>
      <c r="S53" s="39">
        <v>1177</v>
      </c>
      <c r="T53" s="36">
        <v>31</v>
      </c>
      <c r="U53" s="37">
        <v>2.1919</v>
      </c>
      <c r="V53" s="36">
        <v>36</v>
      </c>
      <c r="W53" s="39">
        <v>21</v>
      </c>
      <c r="X53" s="39">
        <v>21</v>
      </c>
      <c r="Y53" s="40">
        <v>530</v>
      </c>
      <c r="Z53" s="37">
        <v>1.1037999999999999</v>
      </c>
      <c r="AA53" s="41">
        <v>244</v>
      </c>
      <c r="AB53" s="30">
        <f t="shared" si="0"/>
        <v>48</v>
      </c>
    </row>
    <row r="54" spans="1:28" ht="14.1" customHeight="1" x14ac:dyDescent="0.25">
      <c r="A54" s="31">
        <v>49</v>
      </c>
      <c r="B54" s="36">
        <v>32</v>
      </c>
      <c r="C54" s="32" t="s">
        <v>91</v>
      </c>
      <c r="D54" s="33" t="s">
        <v>36</v>
      </c>
      <c r="E54" s="34" t="s">
        <v>29</v>
      </c>
      <c r="F54" s="35">
        <v>59000</v>
      </c>
      <c r="G54" s="36">
        <v>55</v>
      </c>
      <c r="H54" s="37">
        <v>25.509599999999999</v>
      </c>
      <c r="I54" s="36">
        <v>47</v>
      </c>
      <c r="J54" s="38">
        <v>51.2971</v>
      </c>
      <c r="K54" s="36">
        <v>20</v>
      </c>
      <c r="L54" s="37">
        <v>16.098400000000002</v>
      </c>
      <c r="M54" s="37">
        <v>12.3627</v>
      </c>
      <c r="N54" s="37">
        <v>6.8323</v>
      </c>
      <c r="O54" s="39">
        <v>118.6429</v>
      </c>
      <c r="P54" s="36">
        <v>38</v>
      </c>
      <c r="Q54" s="40">
        <v>3238</v>
      </c>
      <c r="R54" s="36">
        <v>51</v>
      </c>
      <c r="S54" s="39">
        <v>826</v>
      </c>
      <c r="T54" s="36">
        <v>50</v>
      </c>
      <c r="U54" s="37">
        <v>0.16289999999999999</v>
      </c>
      <c r="V54" s="36">
        <v>60</v>
      </c>
      <c r="W54" s="39">
        <v>14</v>
      </c>
      <c r="X54" s="39">
        <v>14</v>
      </c>
      <c r="Y54" s="40">
        <v>360</v>
      </c>
      <c r="Z54" s="37">
        <v>1.5656000000000001</v>
      </c>
      <c r="AA54" s="41">
        <v>251</v>
      </c>
      <c r="AB54" s="30">
        <f t="shared" si="0"/>
        <v>49</v>
      </c>
    </row>
    <row r="55" spans="1:28" ht="14.1" customHeight="1" thickBot="1" x14ac:dyDescent="0.3">
      <c r="A55" s="57">
        <v>50</v>
      </c>
      <c r="B55" s="46">
        <v>46</v>
      </c>
      <c r="C55" s="42" t="s">
        <v>92</v>
      </c>
      <c r="D55" s="43" t="s">
        <v>50</v>
      </c>
      <c r="E55" s="44" t="s">
        <v>40</v>
      </c>
      <c r="F55" s="45">
        <v>61300</v>
      </c>
      <c r="G55" s="46">
        <v>52</v>
      </c>
      <c r="H55" s="47">
        <v>18.053899999999999</v>
      </c>
      <c r="I55" s="46">
        <v>74</v>
      </c>
      <c r="J55" s="48">
        <v>24.604299999999999</v>
      </c>
      <c r="K55" s="46">
        <v>91</v>
      </c>
      <c r="L55" s="47">
        <v>3.8769</v>
      </c>
      <c r="M55" s="47">
        <v>1.6872</v>
      </c>
      <c r="N55" s="47">
        <v>4.7640000000000002</v>
      </c>
      <c r="O55" s="49">
        <v>83.95</v>
      </c>
      <c r="P55" s="46">
        <v>63</v>
      </c>
      <c r="Q55" s="50">
        <v>6824</v>
      </c>
      <c r="R55" s="46">
        <v>22</v>
      </c>
      <c r="S55" s="49">
        <v>1232</v>
      </c>
      <c r="T55" s="46">
        <v>29</v>
      </c>
      <c r="U55" s="47">
        <v>1.3771</v>
      </c>
      <c r="V55" s="46">
        <v>40</v>
      </c>
      <c r="W55" s="49">
        <v>20</v>
      </c>
      <c r="X55" s="49">
        <v>20</v>
      </c>
      <c r="Y55" s="50">
        <v>205</v>
      </c>
      <c r="Z55" s="47">
        <v>1.361</v>
      </c>
      <c r="AA55" s="51">
        <v>251</v>
      </c>
      <c r="AB55" s="93">
        <f t="shared" si="0"/>
        <v>50</v>
      </c>
    </row>
    <row r="56" spans="1:28" ht="14.1" customHeight="1" x14ac:dyDescent="0.25">
      <c r="A56" s="31">
        <v>51</v>
      </c>
      <c r="B56" s="36">
        <v>21</v>
      </c>
      <c r="C56" s="32" t="s">
        <v>93</v>
      </c>
      <c r="D56" s="33" t="s">
        <v>46</v>
      </c>
      <c r="E56" s="34" t="s">
        <v>29</v>
      </c>
      <c r="F56" s="35">
        <v>54857.142899999999</v>
      </c>
      <c r="G56" s="36">
        <v>63</v>
      </c>
      <c r="H56" s="37">
        <v>28.6996</v>
      </c>
      <c r="I56" s="36">
        <v>29</v>
      </c>
      <c r="J56" s="38">
        <v>49.626300000000001</v>
      </c>
      <c r="K56" s="36">
        <v>25</v>
      </c>
      <c r="L56" s="37">
        <v>41.033299999999997</v>
      </c>
      <c r="M56" s="37">
        <v>25.633299999999998</v>
      </c>
      <c r="N56" s="37">
        <v>9.4989000000000008</v>
      </c>
      <c r="O56" s="39">
        <v>94.857100000000003</v>
      </c>
      <c r="P56" s="36">
        <v>51</v>
      </c>
      <c r="Q56" s="40">
        <v>1338</v>
      </c>
      <c r="R56" s="36">
        <v>87</v>
      </c>
      <c r="S56" s="39">
        <v>384</v>
      </c>
      <c r="T56" s="36">
        <v>76</v>
      </c>
      <c r="U56" s="37">
        <v>3.3431000000000002</v>
      </c>
      <c r="V56" s="36">
        <v>22</v>
      </c>
      <c r="W56" s="39">
        <v>7</v>
      </c>
      <c r="X56" s="39">
        <v>7</v>
      </c>
      <c r="Y56" s="40">
        <v>295</v>
      </c>
      <c r="Z56" s="37">
        <v>0.84409999999999996</v>
      </c>
      <c r="AA56" s="41">
        <v>252</v>
      </c>
      <c r="AB56" s="30">
        <f t="shared" si="0"/>
        <v>51</v>
      </c>
    </row>
    <row r="57" spans="1:28" ht="14.1" customHeight="1" x14ac:dyDescent="0.25">
      <c r="A57" s="31">
        <v>52</v>
      </c>
      <c r="B57" s="36">
        <v>39</v>
      </c>
      <c r="C57" s="32" t="s">
        <v>94</v>
      </c>
      <c r="D57" s="33" t="s">
        <v>48</v>
      </c>
      <c r="E57" s="34" t="s">
        <v>32</v>
      </c>
      <c r="F57" s="35">
        <v>81833.333299999998</v>
      </c>
      <c r="G57" s="36">
        <v>29</v>
      </c>
      <c r="H57" s="37">
        <v>19.854399999999998</v>
      </c>
      <c r="I57" s="36">
        <v>70</v>
      </c>
      <c r="J57" s="38">
        <v>40.274999999999999</v>
      </c>
      <c r="K57" s="36">
        <v>60</v>
      </c>
      <c r="L57" s="37">
        <v>6.2129000000000003</v>
      </c>
      <c r="M57" s="37">
        <v>3.5644</v>
      </c>
      <c r="N57" s="37">
        <v>8.6129999999999995</v>
      </c>
      <c r="O57" s="39">
        <v>166</v>
      </c>
      <c r="P57" s="36">
        <v>13</v>
      </c>
      <c r="Q57" s="40">
        <v>2473</v>
      </c>
      <c r="R57" s="36">
        <v>65</v>
      </c>
      <c r="S57" s="39">
        <v>491</v>
      </c>
      <c r="T57" s="36">
        <v>69</v>
      </c>
      <c r="U57" s="37">
        <v>-0.88880000000000003</v>
      </c>
      <c r="V57" s="36">
        <v>81</v>
      </c>
      <c r="W57" s="39">
        <v>6</v>
      </c>
      <c r="X57" s="39">
        <v>6</v>
      </c>
      <c r="Y57" s="40">
        <v>645</v>
      </c>
      <c r="Z57" s="37">
        <v>1.2696000000000001</v>
      </c>
      <c r="AA57" s="41">
        <v>258</v>
      </c>
      <c r="AB57" s="30">
        <f t="shared" si="0"/>
        <v>52</v>
      </c>
    </row>
    <row r="58" spans="1:28" ht="14.1" customHeight="1" x14ac:dyDescent="0.25">
      <c r="A58" s="31">
        <v>53</v>
      </c>
      <c r="B58" s="36">
        <v>57</v>
      </c>
      <c r="C58" s="32" t="s">
        <v>38</v>
      </c>
      <c r="D58" s="33" t="s">
        <v>48</v>
      </c>
      <c r="E58" s="34" t="s">
        <v>32</v>
      </c>
      <c r="F58" s="35">
        <v>63500</v>
      </c>
      <c r="G58" s="36">
        <v>47</v>
      </c>
      <c r="H58" s="37">
        <v>33.391800000000003</v>
      </c>
      <c r="I58" s="36">
        <v>16</v>
      </c>
      <c r="J58" s="38">
        <v>49.342700000000001</v>
      </c>
      <c r="K58" s="36">
        <v>27</v>
      </c>
      <c r="L58" s="37">
        <v>49.1</v>
      </c>
      <c r="M58" s="37">
        <v>38.049999999999997</v>
      </c>
      <c r="N58" s="37">
        <v>1.8502000000000001</v>
      </c>
      <c r="O58" s="39">
        <v>93.833299999999994</v>
      </c>
      <c r="P58" s="36">
        <v>55</v>
      </c>
      <c r="Q58" s="40">
        <v>1141</v>
      </c>
      <c r="R58" s="36">
        <v>91</v>
      </c>
      <c r="S58" s="39">
        <v>381</v>
      </c>
      <c r="T58" s="36">
        <v>78</v>
      </c>
      <c r="U58" s="37">
        <v>0.38800000000000001</v>
      </c>
      <c r="V58" s="36">
        <v>56</v>
      </c>
      <c r="W58" s="39">
        <v>6</v>
      </c>
      <c r="X58" s="39">
        <v>6</v>
      </c>
      <c r="Y58" s="40">
        <v>129</v>
      </c>
      <c r="Z58" s="37">
        <v>1.5039</v>
      </c>
      <c r="AA58" s="41">
        <v>265</v>
      </c>
      <c r="AB58" s="30">
        <f t="shared" si="0"/>
        <v>53</v>
      </c>
    </row>
    <row r="59" spans="1:28" ht="14.1" customHeight="1" x14ac:dyDescent="0.25">
      <c r="A59" s="31">
        <v>54</v>
      </c>
      <c r="B59" s="36">
        <v>62</v>
      </c>
      <c r="C59" s="32" t="s">
        <v>95</v>
      </c>
      <c r="D59" s="33" t="s">
        <v>87</v>
      </c>
      <c r="E59" s="34" t="s">
        <v>29</v>
      </c>
      <c r="F59" s="35">
        <v>62833.333299999998</v>
      </c>
      <c r="G59" s="36">
        <v>49</v>
      </c>
      <c r="H59" s="37">
        <v>20.3291</v>
      </c>
      <c r="I59" s="36">
        <v>67</v>
      </c>
      <c r="J59" s="38">
        <v>49.31</v>
      </c>
      <c r="K59" s="36">
        <v>28</v>
      </c>
      <c r="L59" s="37">
        <v>12.8705</v>
      </c>
      <c r="M59" s="37">
        <v>8.3452999999999999</v>
      </c>
      <c r="N59" s="37">
        <v>6.8013000000000003</v>
      </c>
      <c r="O59" s="39">
        <v>154.83330000000001</v>
      </c>
      <c r="P59" s="36">
        <v>18</v>
      </c>
      <c r="Q59" s="40">
        <v>1884</v>
      </c>
      <c r="R59" s="36">
        <v>78</v>
      </c>
      <c r="S59" s="39">
        <v>383</v>
      </c>
      <c r="T59" s="36">
        <v>77</v>
      </c>
      <c r="U59" s="37">
        <v>0.1741</v>
      </c>
      <c r="V59" s="36">
        <v>59</v>
      </c>
      <c r="W59" s="39">
        <v>6</v>
      </c>
      <c r="X59" s="39">
        <v>6</v>
      </c>
      <c r="Y59" s="40">
        <v>376</v>
      </c>
      <c r="Z59" s="37">
        <v>0.95509999999999995</v>
      </c>
      <c r="AA59" s="41">
        <v>271</v>
      </c>
      <c r="AB59" s="30">
        <f t="shared" si="0"/>
        <v>54</v>
      </c>
    </row>
    <row r="60" spans="1:28" ht="14.1" customHeight="1" x14ac:dyDescent="0.25">
      <c r="A60" s="31">
        <v>55</v>
      </c>
      <c r="B60" s="36">
        <v>52</v>
      </c>
      <c r="C60" s="32" t="s">
        <v>96</v>
      </c>
      <c r="D60" s="33" t="s">
        <v>36</v>
      </c>
      <c r="E60" s="34" t="s">
        <v>29</v>
      </c>
      <c r="F60" s="35">
        <v>70800</v>
      </c>
      <c r="G60" s="36">
        <v>38</v>
      </c>
      <c r="H60" s="37">
        <v>26.010300000000001</v>
      </c>
      <c r="I60" s="36">
        <v>43</v>
      </c>
      <c r="J60" s="38">
        <v>34.753900000000002</v>
      </c>
      <c r="K60" s="36">
        <v>75</v>
      </c>
      <c r="L60" s="37">
        <v>33.968800000000002</v>
      </c>
      <c r="M60" s="37">
        <v>20.5</v>
      </c>
      <c r="N60" s="37">
        <v>2.9390000000000001</v>
      </c>
      <c r="O60" s="39">
        <v>94.6</v>
      </c>
      <c r="P60" s="36">
        <v>53</v>
      </c>
      <c r="Q60" s="40">
        <v>1361</v>
      </c>
      <c r="R60" s="36">
        <v>86</v>
      </c>
      <c r="S60" s="39">
        <v>354</v>
      </c>
      <c r="T60" s="36">
        <v>81</v>
      </c>
      <c r="U60" s="37">
        <v>0.54279999999999995</v>
      </c>
      <c r="V60" s="36">
        <v>53</v>
      </c>
      <c r="W60" s="39">
        <v>5</v>
      </c>
      <c r="X60" s="39">
        <v>5</v>
      </c>
      <c r="Y60" s="40">
        <v>320</v>
      </c>
      <c r="Z60" s="37">
        <v>0.73099999999999998</v>
      </c>
      <c r="AA60" s="41">
        <v>273</v>
      </c>
      <c r="AB60" s="30">
        <f t="shared" si="0"/>
        <v>55</v>
      </c>
    </row>
    <row r="61" spans="1:28" ht="14.1" customHeight="1" x14ac:dyDescent="0.25">
      <c r="A61" s="31">
        <v>56</v>
      </c>
      <c r="B61" s="36">
        <v>63</v>
      </c>
      <c r="C61" s="32" t="s">
        <v>97</v>
      </c>
      <c r="D61" s="33" t="s">
        <v>39</v>
      </c>
      <c r="E61" s="34" t="s">
        <v>40</v>
      </c>
      <c r="F61" s="35">
        <v>42530.612200000003</v>
      </c>
      <c r="G61" s="36">
        <v>71</v>
      </c>
      <c r="H61" s="37">
        <v>23.947700000000001</v>
      </c>
      <c r="I61" s="36">
        <v>54</v>
      </c>
      <c r="J61" s="38">
        <v>36.1051</v>
      </c>
      <c r="K61" s="36">
        <v>71</v>
      </c>
      <c r="L61" s="37">
        <v>5.5252999999999997</v>
      </c>
      <c r="M61" s="37">
        <v>2.6890999999999998</v>
      </c>
      <c r="N61" s="37">
        <v>3.5558999999999998</v>
      </c>
      <c r="O61" s="39">
        <v>64.244900000000001</v>
      </c>
      <c r="P61" s="36">
        <v>77</v>
      </c>
      <c r="Q61" s="40">
        <v>8719</v>
      </c>
      <c r="R61" s="36">
        <v>13</v>
      </c>
      <c r="S61" s="39">
        <v>2088</v>
      </c>
      <c r="T61" s="36">
        <v>14</v>
      </c>
      <c r="U61" s="37">
        <v>0.30409999999999998</v>
      </c>
      <c r="V61" s="36">
        <v>58</v>
      </c>
      <c r="W61" s="39">
        <v>49</v>
      </c>
      <c r="X61" s="39">
        <v>49</v>
      </c>
      <c r="Y61" s="40">
        <v>824</v>
      </c>
      <c r="Z61" s="37">
        <v>1.1759999999999999</v>
      </c>
      <c r="AA61" s="41">
        <v>273</v>
      </c>
      <c r="AB61" s="30">
        <f t="shared" si="0"/>
        <v>56</v>
      </c>
    </row>
    <row r="62" spans="1:28" ht="14.1" customHeight="1" x14ac:dyDescent="0.25">
      <c r="A62" s="31">
        <v>57</v>
      </c>
      <c r="B62" s="36">
        <v>75</v>
      </c>
      <c r="C62" s="32" t="s">
        <v>98</v>
      </c>
      <c r="D62" s="33" t="s">
        <v>99</v>
      </c>
      <c r="E62" s="34" t="s">
        <v>29</v>
      </c>
      <c r="F62" s="35">
        <v>63000</v>
      </c>
      <c r="G62" s="36">
        <v>48</v>
      </c>
      <c r="H62" s="37">
        <v>24.427499999999998</v>
      </c>
      <c r="I62" s="36">
        <v>52</v>
      </c>
      <c r="J62" s="38">
        <v>58.110700000000001</v>
      </c>
      <c r="K62" s="36">
        <v>10</v>
      </c>
      <c r="L62" s="37">
        <v>3.2622</v>
      </c>
      <c r="M62" s="37">
        <v>2.2202999999999999</v>
      </c>
      <c r="N62" s="37">
        <v>16.122800000000002</v>
      </c>
      <c r="O62" s="39">
        <v>96.666700000000006</v>
      </c>
      <c r="P62" s="36">
        <v>49</v>
      </c>
      <c r="Q62" s="40">
        <v>1048</v>
      </c>
      <c r="R62" s="36">
        <v>93</v>
      </c>
      <c r="S62" s="39">
        <v>256</v>
      </c>
      <c r="T62" s="36">
        <v>91</v>
      </c>
      <c r="U62" s="37">
        <v>2.4539</v>
      </c>
      <c r="V62" s="36">
        <v>33</v>
      </c>
      <c r="W62" s="39">
        <v>6.3</v>
      </c>
      <c r="X62" s="39">
        <v>4</v>
      </c>
      <c r="Y62" s="40">
        <v>146</v>
      </c>
      <c r="Z62" s="37">
        <v>0.43149999999999999</v>
      </c>
      <c r="AA62" s="41">
        <v>275</v>
      </c>
      <c r="AB62" s="30">
        <f t="shared" si="0"/>
        <v>57</v>
      </c>
    </row>
    <row r="63" spans="1:28" ht="14.1" customHeight="1" x14ac:dyDescent="0.25">
      <c r="A63" s="31">
        <v>58</v>
      </c>
      <c r="B63" s="36">
        <v>36</v>
      </c>
      <c r="C63" s="32" t="s">
        <v>100</v>
      </c>
      <c r="D63" s="33" t="s">
        <v>36</v>
      </c>
      <c r="E63" s="34" t="s">
        <v>29</v>
      </c>
      <c r="F63" s="35">
        <v>53090.909099999997</v>
      </c>
      <c r="G63" s="36">
        <v>65</v>
      </c>
      <c r="H63" s="37">
        <v>21.446899999999999</v>
      </c>
      <c r="I63" s="36">
        <v>65</v>
      </c>
      <c r="J63" s="38">
        <v>38.266599999999997</v>
      </c>
      <c r="K63" s="36">
        <v>69</v>
      </c>
      <c r="L63" s="37">
        <v>100.57689999999999</v>
      </c>
      <c r="M63" s="37">
        <v>72.923100000000005</v>
      </c>
      <c r="N63" s="37">
        <v>16.752600000000001</v>
      </c>
      <c r="O63" s="39">
        <v>94.7273</v>
      </c>
      <c r="P63" s="36">
        <v>52</v>
      </c>
      <c r="Q63" s="40">
        <v>2723</v>
      </c>
      <c r="R63" s="36">
        <v>60</v>
      </c>
      <c r="S63" s="39">
        <v>584</v>
      </c>
      <c r="T63" s="36">
        <v>56</v>
      </c>
      <c r="U63" s="37">
        <v>2.3936999999999999</v>
      </c>
      <c r="V63" s="36">
        <v>34</v>
      </c>
      <c r="W63" s="39">
        <v>11</v>
      </c>
      <c r="X63" s="39">
        <v>11</v>
      </c>
      <c r="Y63" s="40">
        <v>383</v>
      </c>
      <c r="Z63" s="37">
        <v>1.5984</v>
      </c>
      <c r="AA63" s="41">
        <v>276</v>
      </c>
      <c r="AB63" s="30">
        <f t="shared" si="0"/>
        <v>58</v>
      </c>
    </row>
    <row r="64" spans="1:28" ht="14.1" customHeight="1" x14ac:dyDescent="0.25">
      <c r="A64" s="31">
        <v>59</v>
      </c>
      <c r="B64" s="36">
        <v>91</v>
      </c>
      <c r="C64" s="32" t="s">
        <v>101</v>
      </c>
      <c r="D64" s="33" t="s">
        <v>36</v>
      </c>
      <c r="E64" s="34" t="s">
        <v>29</v>
      </c>
      <c r="F64" s="35">
        <v>36384.615400000002</v>
      </c>
      <c r="G64" s="36">
        <v>83</v>
      </c>
      <c r="H64" s="37">
        <v>17.069600000000001</v>
      </c>
      <c r="I64" s="36">
        <v>79</v>
      </c>
      <c r="J64" s="38">
        <v>33.904699999999998</v>
      </c>
      <c r="K64" s="36">
        <v>78</v>
      </c>
      <c r="L64" s="37">
        <v>2.3759000000000001</v>
      </c>
      <c r="M64" s="37">
        <v>0.87519999999999998</v>
      </c>
      <c r="N64" s="37">
        <v>9.9963999999999995</v>
      </c>
      <c r="O64" s="39">
        <v>72.269199999999998</v>
      </c>
      <c r="P64" s="36">
        <v>72</v>
      </c>
      <c r="Q64" s="40">
        <v>5542</v>
      </c>
      <c r="R64" s="36">
        <v>28</v>
      </c>
      <c r="S64" s="39">
        <v>946</v>
      </c>
      <c r="T64" s="36">
        <v>41</v>
      </c>
      <c r="U64" s="37">
        <v>4.6066000000000003</v>
      </c>
      <c r="V64" s="36">
        <v>15</v>
      </c>
      <c r="W64" s="39">
        <v>26</v>
      </c>
      <c r="X64" s="39">
        <v>26</v>
      </c>
      <c r="Y64" s="40">
        <v>622</v>
      </c>
      <c r="Z64" s="37">
        <v>1.0438000000000001</v>
      </c>
      <c r="AA64" s="41">
        <v>277</v>
      </c>
      <c r="AB64" s="30">
        <f t="shared" si="0"/>
        <v>59</v>
      </c>
    </row>
    <row r="65" spans="1:29" ht="14.1" customHeight="1" x14ac:dyDescent="0.25">
      <c r="A65" s="31">
        <v>60</v>
      </c>
      <c r="B65" s="36">
        <v>93</v>
      </c>
      <c r="C65" s="32" t="s">
        <v>38</v>
      </c>
      <c r="D65" s="33" t="s">
        <v>87</v>
      </c>
      <c r="E65" s="34" t="s">
        <v>29</v>
      </c>
      <c r="F65" s="35">
        <v>57666.666700000002</v>
      </c>
      <c r="G65" s="36">
        <v>59</v>
      </c>
      <c r="H65" s="37">
        <v>21.665600000000001</v>
      </c>
      <c r="I65" s="36">
        <v>64</v>
      </c>
      <c r="J65" s="38">
        <v>35.7545</v>
      </c>
      <c r="K65" s="36">
        <v>73</v>
      </c>
      <c r="L65" s="37">
        <v>6.4234</v>
      </c>
      <c r="M65" s="37">
        <v>3.1825000000000001</v>
      </c>
      <c r="N65" s="37">
        <v>13.7758</v>
      </c>
      <c r="O65" s="39">
        <v>95.166700000000006</v>
      </c>
      <c r="P65" s="36">
        <v>50</v>
      </c>
      <c r="Q65" s="40">
        <v>1597</v>
      </c>
      <c r="R65" s="36">
        <v>81</v>
      </c>
      <c r="S65" s="39">
        <v>346</v>
      </c>
      <c r="T65" s="36">
        <v>84</v>
      </c>
      <c r="U65" s="37">
        <v>3.3168000000000002</v>
      </c>
      <c r="V65" s="36">
        <v>23</v>
      </c>
      <c r="W65" s="39">
        <v>6</v>
      </c>
      <c r="X65" s="39">
        <v>6</v>
      </c>
      <c r="Y65" s="40">
        <v>278</v>
      </c>
      <c r="Z65" s="37">
        <v>1.3129</v>
      </c>
      <c r="AA65" s="41">
        <v>277</v>
      </c>
      <c r="AB65" s="30">
        <f t="shared" si="0"/>
        <v>60</v>
      </c>
    </row>
    <row r="66" spans="1:29" ht="14.1" customHeight="1" x14ac:dyDescent="0.25">
      <c r="A66" s="31">
        <v>61</v>
      </c>
      <c r="B66" s="36">
        <v>51</v>
      </c>
      <c r="C66" s="32" t="s">
        <v>102</v>
      </c>
      <c r="D66" s="33" t="s">
        <v>55</v>
      </c>
      <c r="E66" s="34" t="s">
        <v>29</v>
      </c>
      <c r="F66" s="35">
        <v>51437.5</v>
      </c>
      <c r="G66" s="36">
        <v>67</v>
      </c>
      <c r="H66" s="37">
        <v>23.433900000000001</v>
      </c>
      <c r="I66" s="36">
        <v>55</v>
      </c>
      <c r="J66" s="38">
        <v>38.439599999999999</v>
      </c>
      <c r="K66" s="36">
        <v>68</v>
      </c>
      <c r="L66" s="37">
        <v>4.5915999999999997</v>
      </c>
      <c r="M66" s="37">
        <v>3.2366000000000001</v>
      </c>
      <c r="N66" s="37">
        <v>7.5053999999999998</v>
      </c>
      <c r="O66" s="39">
        <v>84.375</v>
      </c>
      <c r="P66" s="36">
        <v>62</v>
      </c>
      <c r="Q66" s="40">
        <v>7024</v>
      </c>
      <c r="R66" s="36">
        <v>19</v>
      </c>
      <c r="S66" s="39">
        <v>1646</v>
      </c>
      <c r="T66" s="36">
        <v>23</v>
      </c>
      <c r="U66" s="37">
        <v>-0.4642</v>
      </c>
      <c r="V66" s="36">
        <v>77</v>
      </c>
      <c r="W66" s="39">
        <v>32</v>
      </c>
      <c r="X66" s="39">
        <v>32</v>
      </c>
      <c r="Y66" s="40">
        <v>1340</v>
      </c>
      <c r="Z66" s="37">
        <v>1.0396000000000001</v>
      </c>
      <c r="AA66" s="41">
        <v>280</v>
      </c>
      <c r="AB66" s="30">
        <f t="shared" si="0"/>
        <v>61</v>
      </c>
    </row>
    <row r="67" spans="1:29" ht="14.1" customHeight="1" x14ac:dyDescent="0.25">
      <c r="A67" s="31">
        <v>62</v>
      </c>
      <c r="B67" s="36" t="s">
        <v>74</v>
      </c>
      <c r="C67" s="32" t="s">
        <v>103</v>
      </c>
      <c r="D67" s="33" t="s">
        <v>87</v>
      </c>
      <c r="E67" s="34" t="s">
        <v>32</v>
      </c>
      <c r="F67" s="35">
        <v>57857.142899999999</v>
      </c>
      <c r="G67" s="36">
        <v>57</v>
      </c>
      <c r="H67" s="37">
        <v>27.0166</v>
      </c>
      <c r="I67" s="36">
        <v>37</v>
      </c>
      <c r="J67" s="38">
        <v>48.1434</v>
      </c>
      <c r="K67" s="36">
        <v>32</v>
      </c>
      <c r="L67" s="37">
        <v>4.7030000000000003</v>
      </c>
      <c r="M67" s="37">
        <v>3.5333000000000001</v>
      </c>
      <c r="N67" s="37">
        <v>13.965400000000001</v>
      </c>
      <c r="O67" s="39">
        <v>50.133299999999998</v>
      </c>
      <c r="P67" s="36">
        <v>85</v>
      </c>
      <c r="Q67" s="40">
        <v>1562</v>
      </c>
      <c r="R67" s="36">
        <v>83</v>
      </c>
      <c r="S67" s="39">
        <v>422</v>
      </c>
      <c r="T67" s="36">
        <v>73</v>
      </c>
      <c r="U67" s="37">
        <v>3.4363999999999999</v>
      </c>
      <c r="V67" s="36">
        <v>19</v>
      </c>
      <c r="W67" s="39">
        <v>15</v>
      </c>
      <c r="X67" s="39">
        <v>7</v>
      </c>
      <c r="Y67" s="40">
        <v>244</v>
      </c>
      <c r="Z67" s="37">
        <v>1.2822</v>
      </c>
      <c r="AA67" s="41">
        <v>281</v>
      </c>
      <c r="AB67" s="30">
        <f t="shared" si="0"/>
        <v>62</v>
      </c>
    </row>
    <row r="68" spans="1:29" ht="14.1" customHeight="1" x14ac:dyDescent="0.25">
      <c r="A68" s="31">
        <v>63</v>
      </c>
      <c r="B68" s="36">
        <v>43</v>
      </c>
      <c r="C68" s="32" t="s">
        <v>104</v>
      </c>
      <c r="D68" s="33" t="s">
        <v>77</v>
      </c>
      <c r="E68" s="34" t="s">
        <v>40</v>
      </c>
      <c r="F68" s="35">
        <v>37629.6296</v>
      </c>
      <c r="G68" s="36">
        <v>80</v>
      </c>
      <c r="H68" s="37">
        <v>32.626800000000003</v>
      </c>
      <c r="I68" s="36">
        <v>18</v>
      </c>
      <c r="J68" s="38">
        <v>48.298000000000002</v>
      </c>
      <c r="K68" s="36">
        <v>31</v>
      </c>
      <c r="L68" s="37">
        <v>7.7199</v>
      </c>
      <c r="M68" s="37">
        <v>4.1809000000000003</v>
      </c>
      <c r="N68" s="37">
        <v>8.2209000000000003</v>
      </c>
      <c r="O68" s="39">
        <v>55.703699999999998</v>
      </c>
      <c r="P68" s="36">
        <v>83</v>
      </c>
      <c r="Q68" s="40">
        <v>3114</v>
      </c>
      <c r="R68" s="36">
        <v>54</v>
      </c>
      <c r="S68" s="39">
        <v>1016</v>
      </c>
      <c r="T68" s="36">
        <v>37</v>
      </c>
      <c r="U68" s="37">
        <v>0.60660000000000003</v>
      </c>
      <c r="V68" s="36">
        <v>50</v>
      </c>
      <c r="W68" s="39">
        <v>27</v>
      </c>
      <c r="X68" s="39">
        <v>27</v>
      </c>
      <c r="Y68" s="40">
        <v>282</v>
      </c>
      <c r="Z68" s="37">
        <v>1.0396000000000001</v>
      </c>
      <c r="AA68" s="41">
        <v>285</v>
      </c>
      <c r="AB68" s="30">
        <f t="shared" si="0"/>
        <v>63</v>
      </c>
    </row>
    <row r="69" spans="1:29" ht="14.1" customHeight="1" x14ac:dyDescent="0.25">
      <c r="A69" s="31">
        <v>64</v>
      </c>
      <c r="B69" s="36">
        <v>81</v>
      </c>
      <c r="C69" s="32" t="s">
        <v>105</v>
      </c>
      <c r="D69" s="33" t="s">
        <v>106</v>
      </c>
      <c r="E69" s="34" t="s">
        <v>29</v>
      </c>
      <c r="F69" s="35">
        <v>55111.111100000002</v>
      </c>
      <c r="G69" s="36">
        <v>62</v>
      </c>
      <c r="H69" s="37">
        <v>18.155200000000001</v>
      </c>
      <c r="I69" s="36">
        <v>73</v>
      </c>
      <c r="J69" s="38">
        <v>43.6676</v>
      </c>
      <c r="K69" s="36">
        <v>48</v>
      </c>
      <c r="L69" s="37">
        <v>47.546900000000001</v>
      </c>
      <c r="M69" s="37">
        <v>31.0625</v>
      </c>
      <c r="N69" s="37">
        <v>18.148399999999999</v>
      </c>
      <c r="O69" s="39">
        <v>132.5556</v>
      </c>
      <c r="P69" s="36">
        <v>28</v>
      </c>
      <c r="Q69" s="40">
        <v>2732</v>
      </c>
      <c r="R69" s="36">
        <v>59</v>
      </c>
      <c r="S69" s="39">
        <v>496</v>
      </c>
      <c r="T69" s="36">
        <v>66</v>
      </c>
      <c r="U69" s="37">
        <v>0</v>
      </c>
      <c r="V69" s="36">
        <v>68</v>
      </c>
      <c r="W69" s="39">
        <v>9</v>
      </c>
      <c r="X69" s="39">
        <v>9</v>
      </c>
      <c r="Y69" s="40">
        <v>616</v>
      </c>
      <c r="Z69" s="37">
        <v>0.74829999999999997</v>
      </c>
      <c r="AA69" s="41">
        <v>290</v>
      </c>
      <c r="AB69" s="30">
        <f t="shared" si="0"/>
        <v>64</v>
      </c>
      <c r="AC69" s="18"/>
    </row>
    <row r="70" spans="1:29" ht="14.1" customHeight="1" x14ac:dyDescent="0.25">
      <c r="A70" s="31">
        <v>65</v>
      </c>
      <c r="B70" s="36">
        <v>70</v>
      </c>
      <c r="C70" s="32" t="s">
        <v>107</v>
      </c>
      <c r="D70" s="33" t="s">
        <v>99</v>
      </c>
      <c r="E70" s="34" t="s">
        <v>32</v>
      </c>
      <c r="F70" s="35">
        <v>60350</v>
      </c>
      <c r="G70" s="36">
        <v>54</v>
      </c>
      <c r="H70" s="37">
        <v>12.1197</v>
      </c>
      <c r="I70" s="36">
        <v>87</v>
      </c>
      <c r="J70" s="38">
        <v>19.901599999999998</v>
      </c>
      <c r="K70" s="36">
        <v>96</v>
      </c>
      <c r="L70" s="37">
        <v>11.5246</v>
      </c>
      <c r="M70" s="37">
        <v>7.8731999999999998</v>
      </c>
      <c r="N70" s="37">
        <v>1.9992000000000001</v>
      </c>
      <c r="O70" s="39">
        <v>79.28</v>
      </c>
      <c r="P70" s="36">
        <v>67</v>
      </c>
      <c r="Q70" s="40">
        <v>9959</v>
      </c>
      <c r="R70" s="36">
        <v>11</v>
      </c>
      <c r="S70" s="39">
        <v>1207</v>
      </c>
      <c r="T70" s="36">
        <v>30</v>
      </c>
      <c r="U70" s="37">
        <v>-0.2117</v>
      </c>
      <c r="V70" s="36">
        <v>73</v>
      </c>
      <c r="W70" s="39">
        <v>25</v>
      </c>
      <c r="X70" s="39">
        <v>20</v>
      </c>
      <c r="Y70" s="40">
        <v>329</v>
      </c>
      <c r="Z70" s="37">
        <v>0.36170000000000002</v>
      </c>
      <c r="AA70" s="41">
        <v>292</v>
      </c>
      <c r="AB70" s="30">
        <f t="shared" si="0"/>
        <v>65</v>
      </c>
      <c r="AC70" s="18"/>
    </row>
    <row r="71" spans="1:29" ht="14.1" customHeight="1" x14ac:dyDescent="0.25">
      <c r="A71" s="31">
        <v>66</v>
      </c>
      <c r="B71" s="36">
        <v>58</v>
      </c>
      <c r="C71" s="32" t="s">
        <v>108</v>
      </c>
      <c r="D71" s="33" t="s">
        <v>39</v>
      </c>
      <c r="E71" s="34" t="s">
        <v>29</v>
      </c>
      <c r="F71" s="35">
        <v>70250</v>
      </c>
      <c r="G71" s="36">
        <v>39</v>
      </c>
      <c r="H71" s="37">
        <v>34.624099999999999</v>
      </c>
      <c r="I71" s="36">
        <v>14</v>
      </c>
      <c r="J71" s="38">
        <v>67.084299999999999</v>
      </c>
      <c r="K71" s="36">
        <v>1</v>
      </c>
      <c r="L71" s="37">
        <v>186.5455</v>
      </c>
      <c r="M71" s="37">
        <v>181.5455</v>
      </c>
      <c r="N71" s="37">
        <v>-1.7605999999999999</v>
      </c>
      <c r="O71" s="39">
        <v>73.625</v>
      </c>
      <c r="P71" s="36">
        <v>70</v>
      </c>
      <c r="Q71" s="40">
        <v>878</v>
      </c>
      <c r="R71" s="36">
        <v>94</v>
      </c>
      <c r="S71" s="39">
        <v>304</v>
      </c>
      <c r="T71" s="36">
        <v>88</v>
      </c>
      <c r="U71" s="37">
        <v>-0.43180000000000002</v>
      </c>
      <c r="V71" s="36">
        <v>76</v>
      </c>
      <c r="W71" s="39">
        <v>8</v>
      </c>
      <c r="X71" s="39">
        <v>4</v>
      </c>
      <c r="Y71" s="40">
        <v>147</v>
      </c>
      <c r="Z71" s="37">
        <v>0.95240000000000002</v>
      </c>
      <c r="AA71" s="41">
        <v>293</v>
      </c>
      <c r="AB71" s="30">
        <f t="shared" ref="AB71:AB105" si="1">+A71</f>
        <v>66</v>
      </c>
      <c r="AC71" s="18"/>
    </row>
    <row r="72" spans="1:29" ht="14.1" customHeight="1" x14ac:dyDescent="0.25">
      <c r="A72" s="31">
        <v>67</v>
      </c>
      <c r="B72" s="36">
        <v>37</v>
      </c>
      <c r="C72" s="32" t="s">
        <v>38</v>
      </c>
      <c r="D72" s="33" t="s">
        <v>36</v>
      </c>
      <c r="E72" s="34" t="s">
        <v>29</v>
      </c>
      <c r="F72" s="35">
        <v>55111.111100000002</v>
      </c>
      <c r="G72" s="36">
        <v>61</v>
      </c>
      <c r="H72" s="37">
        <v>22.202400000000001</v>
      </c>
      <c r="I72" s="36">
        <v>60</v>
      </c>
      <c r="J72" s="38">
        <v>40.347700000000003</v>
      </c>
      <c r="K72" s="36">
        <v>59</v>
      </c>
      <c r="L72" s="37">
        <v>0.75580000000000003</v>
      </c>
      <c r="M72" s="37">
        <v>0.72060000000000002</v>
      </c>
      <c r="N72" s="37">
        <v>10.164999999999999</v>
      </c>
      <c r="O72" s="39">
        <v>90.5</v>
      </c>
      <c r="P72" s="36">
        <v>58</v>
      </c>
      <c r="Q72" s="40">
        <v>2243</v>
      </c>
      <c r="R72" s="36">
        <v>70</v>
      </c>
      <c r="S72" s="39">
        <v>498</v>
      </c>
      <c r="T72" s="36">
        <v>65</v>
      </c>
      <c r="U72" s="37">
        <v>0.78010000000000002</v>
      </c>
      <c r="V72" s="36">
        <v>45</v>
      </c>
      <c r="W72" s="39">
        <v>10</v>
      </c>
      <c r="X72" s="39">
        <v>9</v>
      </c>
      <c r="Y72" s="40">
        <v>459</v>
      </c>
      <c r="Z72" s="37">
        <v>0.6885</v>
      </c>
      <c r="AA72" s="41">
        <v>294</v>
      </c>
      <c r="AB72" s="30">
        <f t="shared" si="1"/>
        <v>67</v>
      </c>
      <c r="AC72" s="18"/>
    </row>
    <row r="73" spans="1:29" ht="14.1" customHeight="1" x14ac:dyDescent="0.25">
      <c r="A73" s="31">
        <v>68</v>
      </c>
      <c r="B73" s="36">
        <v>40</v>
      </c>
      <c r="C73" s="32" t="s">
        <v>109</v>
      </c>
      <c r="D73" s="33" t="s">
        <v>39</v>
      </c>
      <c r="E73" s="34" t="s">
        <v>32</v>
      </c>
      <c r="F73" s="35">
        <v>48047.618999999999</v>
      </c>
      <c r="G73" s="36">
        <v>70</v>
      </c>
      <c r="H73" s="37">
        <v>32.272300000000001</v>
      </c>
      <c r="I73" s="36">
        <v>22</v>
      </c>
      <c r="J73" s="38">
        <v>45.855699999999999</v>
      </c>
      <c r="K73" s="36">
        <v>39</v>
      </c>
      <c r="L73" s="37">
        <v>18.3413</v>
      </c>
      <c r="M73" s="37">
        <v>13.552899999999999</v>
      </c>
      <c r="N73" s="37">
        <v>-3.1800000000000002E-2</v>
      </c>
      <c r="O73" s="39">
        <v>69.285700000000006</v>
      </c>
      <c r="P73" s="36">
        <v>74</v>
      </c>
      <c r="Q73" s="40">
        <v>3173</v>
      </c>
      <c r="R73" s="36">
        <v>53</v>
      </c>
      <c r="S73" s="39">
        <v>1024</v>
      </c>
      <c r="T73" s="36">
        <v>35</v>
      </c>
      <c r="U73" s="37">
        <v>-0.71299999999999997</v>
      </c>
      <c r="V73" s="36">
        <v>80</v>
      </c>
      <c r="W73" s="39">
        <v>21</v>
      </c>
      <c r="X73" s="39">
        <v>21</v>
      </c>
      <c r="Y73" s="40">
        <v>447</v>
      </c>
      <c r="Z73" s="37">
        <v>0.94410000000000005</v>
      </c>
      <c r="AA73" s="41">
        <v>299</v>
      </c>
      <c r="AB73" s="30">
        <f t="shared" si="1"/>
        <v>68</v>
      </c>
    </row>
    <row r="74" spans="1:29" ht="14.1" customHeight="1" x14ac:dyDescent="0.25">
      <c r="A74" s="31">
        <v>69</v>
      </c>
      <c r="B74" s="36">
        <v>73</v>
      </c>
      <c r="C74" s="32" t="s">
        <v>110</v>
      </c>
      <c r="D74" s="33" t="s">
        <v>36</v>
      </c>
      <c r="E74" s="34" t="s">
        <v>29</v>
      </c>
      <c r="F74" s="35">
        <v>54333.333299999998</v>
      </c>
      <c r="G74" s="36">
        <v>64</v>
      </c>
      <c r="H74" s="37">
        <v>27.413399999999999</v>
      </c>
      <c r="I74" s="36">
        <v>36</v>
      </c>
      <c r="J74" s="38">
        <v>40.531399999999998</v>
      </c>
      <c r="K74" s="36">
        <v>56</v>
      </c>
      <c r="L74" s="37">
        <v>9.0375999999999994</v>
      </c>
      <c r="M74" s="37">
        <v>4.3817000000000004</v>
      </c>
      <c r="N74" s="37">
        <v>2.8927</v>
      </c>
      <c r="O74" s="39">
        <v>80.333299999999994</v>
      </c>
      <c r="P74" s="36">
        <v>66</v>
      </c>
      <c r="Q74" s="40">
        <v>2973</v>
      </c>
      <c r="R74" s="36">
        <v>58</v>
      </c>
      <c r="S74" s="39">
        <v>815</v>
      </c>
      <c r="T74" s="36">
        <v>51</v>
      </c>
      <c r="U74" s="37">
        <v>-0.41920000000000002</v>
      </c>
      <c r="V74" s="36">
        <v>75</v>
      </c>
      <c r="W74" s="39">
        <v>15</v>
      </c>
      <c r="X74" s="39">
        <v>15</v>
      </c>
      <c r="Y74" s="40">
        <v>528</v>
      </c>
      <c r="Z74" s="37">
        <v>0.86550000000000005</v>
      </c>
      <c r="AA74" s="41">
        <v>299</v>
      </c>
      <c r="AB74" s="30">
        <f t="shared" si="1"/>
        <v>69</v>
      </c>
    </row>
    <row r="75" spans="1:29" ht="14.1" customHeight="1" x14ac:dyDescent="0.25">
      <c r="A75" s="31">
        <v>70</v>
      </c>
      <c r="B75" s="36">
        <v>61</v>
      </c>
      <c r="C75" s="32" t="s">
        <v>111</v>
      </c>
      <c r="D75" s="33" t="s">
        <v>112</v>
      </c>
      <c r="E75" s="34" t="s">
        <v>29</v>
      </c>
      <c r="F75" s="35">
        <v>40166.666700000002</v>
      </c>
      <c r="G75" s="36">
        <v>73</v>
      </c>
      <c r="H75" s="37">
        <v>28.724699999999999</v>
      </c>
      <c r="I75" s="36">
        <v>28</v>
      </c>
      <c r="J75" s="38">
        <v>36.948700000000002</v>
      </c>
      <c r="K75" s="36">
        <v>70</v>
      </c>
      <c r="L75" s="37">
        <v>251.33330000000001</v>
      </c>
      <c r="M75" s="37">
        <v>216.66669999999999</v>
      </c>
      <c r="N75" s="37">
        <v>15.4946</v>
      </c>
      <c r="O75" s="39">
        <v>28.181799999999999</v>
      </c>
      <c r="P75" s="36">
        <v>97</v>
      </c>
      <c r="Q75" s="40">
        <v>839</v>
      </c>
      <c r="R75" s="36">
        <v>96</v>
      </c>
      <c r="S75" s="39">
        <v>241</v>
      </c>
      <c r="T75" s="36">
        <v>95</v>
      </c>
      <c r="U75" s="37">
        <v>8.6931999999999992</v>
      </c>
      <c r="V75" s="36">
        <v>6</v>
      </c>
      <c r="W75" s="39">
        <v>11</v>
      </c>
      <c r="X75" s="39">
        <v>6</v>
      </c>
      <c r="Y75" s="40">
        <v>108</v>
      </c>
      <c r="Z75" s="37">
        <v>0.69440000000000002</v>
      </c>
      <c r="AA75" s="41">
        <v>300</v>
      </c>
      <c r="AB75" s="30">
        <f t="shared" si="1"/>
        <v>70</v>
      </c>
    </row>
    <row r="76" spans="1:29" ht="14.1" customHeight="1" x14ac:dyDescent="0.25">
      <c r="A76" s="31">
        <v>71</v>
      </c>
      <c r="B76" s="36" t="s">
        <v>74</v>
      </c>
      <c r="C76" s="32" t="s">
        <v>113</v>
      </c>
      <c r="D76" s="33" t="s">
        <v>36</v>
      </c>
      <c r="E76" s="34" t="s">
        <v>29</v>
      </c>
      <c r="F76" s="35">
        <v>39000</v>
      </c>
      <c r="G76" s="36">
        <v>75</v>
      </c>
      <c r="H76" s="37">
        <v>14.2262</v>
      </c>
      <c r="I76" s="36">
        <v>83</v>
      </c>
      <c r="J76" s="38">
        <v>45.388199999999998</v>
      </c>
      <c r="K76" s="36">
        <v>41</v>
      </c>
      <c r="L76" s="37">
        <v>1.01</v>
      </c>
      <c r="M76" s="37">
        <v>0.50890000000000002</v>
      </c>
      <c r="N76" s="37">
        <v>11.1516</v>
      </c>
      <c r="O76" s="39">
        <v>116.13330000000001</v>
      </c>
      <c r="P76" s="36">
        <v>40</v>
      </c>
      <c r="Q76" s="40">
        <v>3838</v>
      </c>
      <c r="R76" s="36">
        <v>45</v>
      </c>
      <c r="S76" s="39">
        <v>546</v>
      </c>
      <c r="T76" s="36">
        <v>58</v>
      </c>
      <c r="U76" s="37">
        <v>0.12820000000000001</v>
      </c>
      <c r="V76" s="36">
        <v>61</v>
      </c>
      <c r="W76" s="39">
        <v>15</v>
      </c>
      <c r="X76" s="39">
        <v>14</v>
      </c>
      <c r="Y76" s="40">
        <v>722</v>
      </c>
      <c r="Z76" s="37">
        <v>1.2558</v>
      </c>
      <c r="AA76" s="41">
        <v>304</v>
      </c>
      <c r="AB76" s="30">
        <f t="shared" si="1"/>
        <v>71</v>
      </c>
    </row>
    <row r="77" spans="1:29" ht="14.1" customHeight="1" x14ac:dyDescent="0.25">
      <c r="A77" s="31">
        <v>72</v>
      </c>
      <c r="B77" s="36">
        <v>92</v>
      </c>
      <c r="C77" s="32" t="s">
        <v>114</v>
      </c>
      <c r="D77" s="33" t="s">
        <v>99</v>
      </c>
      <c r="E77" s="34" t="s">
        <v>67</v>
      </c>
      <c r="F77" s="35">
        <v>48333.333299999998</v>
      </c>
      <c r="G77" s="36">
        <v>69</v>
      </c>
      <c r="H77" s="37">
        <v>8.7507999999999999</v>
      </c>
      <c r="I77" s="36">
        <v>94</v>
      </c>
      <c r="J77" s="38">
        <v>11.7683</v>
      </c>
      <c r="K77" s="36">
        <v>100</v>
      </c>
      <c r="L77" s="37">
        <v>5.0975999999999999</v>
      </c>
      <c r="M77" s="37">
        <v>2.0390000000000001</v>
      </c>
      <c r="N77" s="37">
        <v>1.9517</v>
      </c>
      <c r="O77" s="39">
        <v>62.234000000000002</v>
      </c>
      <c r="P77" s="36">
        <v>79</v>
      </c>
      <c r="Q77" s="40">
        <v>4971</v>
      </c>
      <c r="R77" s="36">
        <v>36</v>
      </c>
      <c r="S77" s="39">
        <v>435</v>
      </c>
      <c r="T77" s="36">
        <v>72</v>
      </c>
      <c r="U77" s="37">
        <v>2.6877</v>
      </c>
      <c r="V77" s="36">
        <v>31</v>
      </c>
      <c r="W77" s="39">
        <v>9.4</v>
      </c>
      <c r="X77" s="39">
        <v>9</v>
      </c>
      <c r="Y77" s="40">
        <v>56</v>
      </c>
      <c r="Z77" s="37">
        <v>0.92859999999999998</v>
      </c>
      <c r="AA77" s="41">
        <v>309</v>
      </c>
      <c r="AB77" s="30">
        <f t="shared" si="1"/>
        <v>72</v>
      </c>
    </row>
    <row r="78" spans="1:29" ht="14.1" customHeight="1" x14ac:dyDescent="0.25">
      <c r="A78" s="31">
        <v>73</v>
      </c>
      <c r="B78" s="36">
        <v>60</v>
      </c>
      <c r="C78" s="32" t="s">
        <v>115</v>
      </c>
      <c r="D78" s="33" t="s">
        <v>48</v>
      </c>
      <c r="E78" s="34" t="s">
        <v>29</v>
      </c>
      <c r="F78" s="35">
        <v>57833.333299999998</v>
      </c>
      <c r="G78" s="36">
        <v>58</v>
      </c>
      <c r="H78" s="37">
        <v>17.102</v>
      </c>
      <c r="I78" s="36">
        <v>78</v>
      </c>
      <c r="J78" s="38">
        <v>44.406100000000002</v>
      </c>
      <c r="K78" s="36">
        <v>42</v>
      </c>
      <c r="L78" s="37">
        <v>1.2325999999999999</v>
      </c>
      <c r="M78" s="37">
        <v>0.62139999999999995</v>
      </c>
      <c r="N78" s="37">
        <v>13.8492</v>
      </c>
      <c r="O78" s="39">
        <v>150.16669999999999</v>
      </c>
      <c r="P78" s="36">
        <v>20</v>
      </c>
      <c r="Q78" s="40">
        <v>2029</v>
      </c>
      <c r="R78" s="36">
        <v>76</v>
      </c>
      <c r="S78" s="39">
        <v>347</v>
      </c>
      <c r="T78" s="36">
        <v>83</v>
      </c>
      <c r="U78" s="37">
        <v>-0.70979999999999999</v>
      </c>
      <c r="V78" s="36">
        <v>79</v>
      </c>
      <c r="W78" s="39">
        <v>6</v>
      </c>
      <c r="X78" s="39">
        <v>6</v>
      </c>
      <c r="Y78" s="40">
        <v>302</v>
      </c>
      <c r="Z78" s="37">
        <v>1.0694999999999999</v>
      </c>
      <c r="AA78" s="41">
        <v>311</v>
      </c>
      <c r="AB78" s="30">
        <f t="shared" si="1"/>
        <v>73</v>
      </c>
    </row>
    <row r="79" spans="1:29" ht="14.1" customHeight="1" x14ac:dyDescent="0.25">
      <c r="A79" s="31">
        <v>74</v>
      </c>
      <c r="B79" s="36">
        <v>78</v>
      </c>
      <c r="C79" s="32" t="s">
        <v>116</v>
      </c>
      <c r="D79" s="33" t="s">
        <v>99</v>
      </c>
      <c r="E79" s="34" t="s">
        <v>29</v>
      </c>
      <c r="F79" s="35">
        <v>38812.5</v>
      </c>
      <c r="G79" s="36">
        <v>76</v>
      </c>
      <c r="H79" s="37">
        <v>25.323599999999999</v>
      </c>
      <c r="I79" s="36">
        <v>48</v>
      </c>
      <c r="J79" s="38">
        <v>46.885100000000001</v>
      </c>
      <c r="K79" s="36">
        <v>35</v>
      </c>
      <c r="L79" s="37">
        <v>2.1415000000000002</v>
      </c>
      <c r="M79" s="37">
        <v>1.4555</v>
      </c>
      <c r="N79" s="37">
        <v>10.4773</v>
      </c>
      <c r="O79" s="39">
        <v>72.4375</v>
      </c>
      <c r="P79" s="36">
        <v>71</v>
      </c>
      <c r="Q79" s="40">
        <v>2472</v>
      </c>
      <c r="R79" s="36">
        <v>66</v>
      </c>
      <c r="S79" s="39">
        <v>626</v>
      </c>
      <c r="T79" s="36">
        <v>54</v>
      </c>
      <c r="U79" s="37">
        <v>7.22E-2</v>
      </c>
      <c r="V79" s="36">
        <v>62</v>
      </c>
      <c r="W79" s="39">
        <v>16</v>
      </c>
      <c r="X79" s="39">
        <v>16</v>
      </c>
      <c r="Y79" s="40">
        <v>405</v>
      </c>
      <c r="Z79" s="37">
        <v>0.47649999999999998</v>
      </c>
      <c r="AA79" s="41">
        <v>323</v>
      </c>
      <c r="AB79" s="30">
        <f t="shared" si="1"/>
        <v>74</v>
      </c>
    </row>
    <row r="80" spans="1:29" ht="14.1" customHeight="1" x14ac:dyDescent="0.25">
      <c r="A80" s="31">
        <v>75</v>
      </c>
      <c r="B80" s="36">
        <v>79</v>
      </c>
      <c r="C80" s="32" t="s">
        <v>117</v>
      </c>
      <c r="D80" s="33" t="s">
        <v>50</v>
      </c>
      <c r="E80" s="34" t="s">
        <v>67</v>
      </c>
      <c r="F80" s="35">
        <v>52900</v>
      </c>
      <c r="G80" s="36">
        <v>66</v>
      </c>
      <c r="H80" s="37">
        <v>40.505400000000002</v>
      </c>
      <c r="I80" s="36">
        <v>8</v>
      </c>
      <c r="J80" s="38">
        <v>55.819299999999998</v>
      </c>
      <c r="K80" s="36">
        <v>16</v>
      </c>
      <c r="L80" s="37">
        <v>4.8502999999999998</v>
      </c>
      <c r="M80" s="37">
        <v>4.8083999999999998</v>
      </c>
      <c r="N80" s="37">
        <v>-1.1485000000000001</v>
      </c>
      <c r="O80" s="39">
        <v>69.428600000000003</v>
      </c>
      <c r="P80" s="36">
        <v>73</v>
      </c>
      <c r="Q80" s="40">
        <v>1306</v>
      </c>
      <c r="R80" s="36">
        <v>88</v>
      </c>
      <c r="S80" s="39">
        <v>529</v>
      </c>
      <c r="T80" s="36">
        <v>62</v>
      </c>
      <c r="U80" s="37">
        <v>-3.2313000000000001</v>
      </c>
      <c r="V80" s="36">
        <v>91</v>
      </c>
      <c r="W80" s="39">
        <v>10.5</v>
      </c>
      <c r="X80" s="39">
        <v>10</v>
      </c>
      <c r="Y80" s="40">
        <v>4</v>
      </c>
      <c r="Z80" s="37">
        <v>1.5</v>
      </c>
      <c r="AA80" s="41">
        <v>326</v>
      </c>
      <c r="AB80" s="30">
        <f t="shared" si="1"/>
        <v>75</v>
      </c>
    </row>
    <row r="81" spans="1:28" ht="14.1" customHeight="1" x14ac:dyDescent="0.25">
      <c r="A81" s="31">
        <v>76</v>
      </c>
      <c r="B81" s="36">
        <v>68</v>
      </c>
      <c r="C81" s="32" t="s">
        <v>118</v>
      </c>
      <c r="D81" s="33" t="s">
        <v>36</v>
      </c>
      <c r="E81" s="34" t="s">
        <v>29</v>
      </c>
      <c r="F81" s="35">
        <v>36258.0645</v>
      </c>
      <c r="G81" s="36">
        <v>84</v>
      </c>
      <c r="H81" s="37">
        <v>20.730399999999999</v>
      </c>
      <c r="I81" s="36">
        <v>66</v>
      </c>
      <c r="J81" s="38">
        <v>32.368099999999998</v>
      </c>
      <c r="K81" s="36">
        <v>80</v>
      </c>
      <c r="L81" s="37">
        <v>3.5085999999999999</v>
      </c>
      <c r="M81" s="37">
        <v>1.7445999999999999</v>
      </c>
      <c r="N81" s="37">
        <v>5.8845000000000001</v>
      </c>
      <c r="O81" s="39">
        <v>56.612900000000003</v>
      </c>
      <c r="P81" s="36">
        <v>82</v>
      </c>
      <c r="Q81" s="40">
        <v>5422</v>
      </c>
      <c r="R81" s="36">
        <v>29</v>
      </c>
      <c r="S81" s="39">
        <v>1124</v>
      </c>
      <c r="T81" s="36">
        <v>33</v>
      </c>
      <c r="U81" s="37">
        <v>1.3299999999999999E-2</v>
      </c>
      <c r="V81" s="36">
        <v>66</v>
      </c>
      <c r="W81" s="39">
        <v>31</v>
      </c>
      <c r="X81" s="39">
        <v>31</v>
      </c>
      <c r="Y81" s="40">
        <v>666</v>
      </c>
      <c r="Z81" s="37">
        <v>1.0466</v>
      </c>
      <c r="AA81" s="41">
        <v>327</v>
      </c>
      <c r="AB81" s="30">
        <f t="shared" si="1"/>
        <v>76</v>
      </c>
    </row>
    <row r="82" spans="1:28" ht="14.1" customHeight="1" x14ac:dyDescent="0.25">
      <c r="A82" s="31">
        <v>77</v>
      </c>
      <c r="B82" s="36">
        <v>80</v>
      </c>
      <c r="C82" s="32" t="s">
        <v>119</v>
      </c>
      <c r="D82" s="33" t="s">
        <v>48</v>
      </c>
      <c r="E82" s="34" t="s">
        <v>29</v>
      </c>
      <c r="F82" s="35">
        <v>38428.571400000001</v>
      </c>
      <c r="G82" s="36">
        <v>77</v>
      </c>
      <c r="H82" s="37">
        <v>26.398399999999999</v>
      </c>
      <c r="I82" s="36">
        <v>39</v>
      </c>
      <c r="J82" s="38">
        <v>39.303199999999997</v>
      </c>
      <c r="K82" s="36">
        <v>65</v>
      </c>
      <c r="L82" s="37">
        <v>5.0026999999999999</v>
      </c>
      <c r="M82" s="37">
        <v>2.4605000000000001</v>
      </c>
      <c r="N82" s="37">
        <v>5.5937000000000001</v>
      </c>
      <c r="O82" s="39">
        <v>57.214300000000001</v>
      </c>
      <c r="P82" s="36">
        <v>81</v>
      </c>
      <c r="Q82" s="40">
        <v>2038</v>
      </c>
      <c r="R82" s="36">
        <v>75</v>
      </c>
      <c r="S82" s="39">
        <v>538</v>
      </c>
      <c r="T82" s="36">
        <v>60</v>
      </c>
      <c r="U82" s="37">
        <v>0.31559999999999999</v>
      </c>
      <c r="V82" s="36">
        <v>57</v>
      </c>
      <c r="W82" s="39">
        <v>14</v>
      </c>
      <c r="X82" s="39">
        <v>14</v>
      </c>
      <c r="Y82" s="40">
        <v>437</v>
      </c>
      <c r="Z82" s="37">
        <v>1.1533</v>
      </c>
      <c r="AA82" s="41">
        <v>329</v>
      </c>
      <c r="AB82" s="30">
        <f t="shared" si="1"/>
        <v>77</v>
      </c>
    </row>
    <row r="83" spans="1:28" ht="14.1" customHeight="1" x14ac:dyDescent="0.25">
      <c r="A83" s="31">
        <v>78</v>
      </c>
      <c r="B83" s="36">
        <v>67</v>
      </c>
      <c r="C83" s="32" t="s">
        <v>120</v>
      </c>
      <c r="D83" s="33" t="s">
        <v>39</v>
      </c>
      <c r="E83" s="34" t="s">
        <v>32</v>
      </c>
      <c r="F83" s="35">
        <v>39636.363599999997</v>
      </c>
      <c r="G83" s="36">
        <v>74</v>
      </c>
      <c r="H83" s="37">
        <v>5.2435</v>
      </c>
      <c r="I83" s="36">
        <v>97</v>
      </c>
      <c r="J83" s="38">
        <v>18.003599999999999</v>
      </c>
      <c r="K83" s="36">
        <v>98</v>
      </c>
      <c r="L83" s="37">
        <v>2.2671000000000001</v>
      </c>
      <c r="M83" s="37">
        <v>0.68510000000000004</v>
      </c>
      <c r="N83" s="37">
        <v>-5.0751999999999997</v>
      </c>
      <c r="O83" s="39">
        <v>91.280500000000004</v>
      </c>
      <c r="P83" s="36">
        <v>56</v>
      </c>
      <c r="Q83" s="40">
        <v>8315</v>
      </c>
      <c r="R83" s="36">
        <v>14</v>
      </c>
      <c r="S83" s="39">
        <v>436</v>
      </c>
      <c r="T83" s="36">
        <v>71</v>
      </c>
      <c r="U83" s="37">
        <v>-2.8704999999999998</v>
      </c>
      <c r="V83" s="36">
        <v>90</v>
      </c>
      <c r="W83" s="39">
        <v>16.399999999999999</v>
      </c>
      <c r="X83" s="39">
        <v>11</v>
      </c>
      <c r="Y83" s="40">
        <v>385</v>
      </c>
      <c r="Z83" s="37">
        <v>0.73509999999999998</v>
      </c>
      <c r="AA83" s="41">
        <v>331</v>
      </c>
      <c r="AB83" s="30">
        <f t="shared" si="1"/>
        <v>78</v>
      </c>
    </row>
    <row r="84" spans="1:28" ht="14.1" customHeight="1" x14ac:dyDescent="0.25">
      <c r="A84" s="31">
        <v>79</v>
      </c>
      <c r="B84" s="36">
        <v>66</v>
      </c>
      <c r="C84" s="32" t="s">
        <v>121</v>
      </c>
      <c r="D84" s="33" t="s">
        <v>46</v>
      </c>
      <c r="E84" s="34" t="s">
        <v>40</v>
      </c>
      <c r="F84" s="35">
        <v>38071.428599999999</v>
      </c>
      <c r="G84" s="36">
        <v>78</v>
      </c>
      <c r="H84" s="37">
        <v>24.194299999999998</v>
      </c>
      <c r="I84" s="36">
        <v>53</v>
      </c>
      <c r="J84" s="38">
        <v>40.036299999999997</v>
      </c>
      <c r="K84" s="36">
        <v>61</v>
      </c>
      <c r="L84" s="37">
        <v>2.6453000000000002</v>
      </c>
      <c r="M84" s="37">
        <v>1.0780000000000001</v>
      </c>
      <c r="N84" s="37">
        <v>6.7195999999999998</v>
      </c>
      <c r="O84" s="39">
        <v>63</v>
      </c>
      <c r="P84" s="36">
        <v>78</v>
      </c>
      <c r="Q84" s="40">
        <v>4406</v>
      </c>
      <c r="R84" s="36">
        <v>40</v>
      </c>
      <c r="S84" s="39">
        <v>1066</v>
      </c>
      <c r="T84" s="36">
        <v>34</v>
      </c>
      <c r="U84" s="37">
        <v>-1.2579</v>
      </c>
      <c r="V84" s="36">
        <v>82</v>
      </c>
      <c r="W84" s="39">
        <v>28</v>
      </c>
      <c r="X84" s="39">
        <v>28</v>
      </c>
      <c r="Y84" s="40">
        <v>357</v>
      </c>
      <c r="Z84" s="37">
        <v>0.91879999999999995</v>
      </c>
      <c r="AA84" s="41">
        <v>331</v>
      </c>
      <c r="AB84" s="30">
        <f t="shared" si="1"/>
        <v>79</v>
      </c>
    </row>
    <row r="85" spans="1:28" ht="14.1" customHeight="1" x14ac:dyDescent="0.25">
      <c r="A85" s="31">
        <v>80</v>
      </c>
      <c r="B85" s="36">
        <v>23</v>
      </c>
      <c r="C85" s="32" t="s">
        <v>122</v>
      </c>
      <c r="D85" s="33" t="s">
        <v>36</v>
      </c>
      <c r="E85" s="34" t="s">
        <v>29</v>
      </c>
      <c r="F85" s="35">
        <v>49090.909099999997</v>
      </c>
      <c r="G85" s="36">
        <v>68</v>
      </c>
      <c r="H85" s="37">
        <v>16</v>
      </c>
      <c r="I85" s="36">
        <v>82</v>
      </c>
      <c r="J85" s="38">
        <v>35.674100000000003</v>
      </c>
      <c r="K85" s="36">
        <v>74</v>
      </c>
      <c r="L85" s="37">
        <v>7.0388000000000002</v>
      </c>
      <c r="M85" s="37">
        <v>4.0671999999999997</v>
      </c>
      <c r="N85" s="37">
        <v>4.4741</v>
      </c>
      <c r="O85" s="39">
        <v>109.4545</v>
      </c>
      <c r="P85" s="36">
        <v>44</v>
      </c>
      <c r="Q85" s="40">
        <v>3375</v>
      </c>
      <c r="R85" s="36">
        <v>47</v>
      </c>
      <c r="S85" s="39">
        <v>540</v>
      </c>
      <c r="T85" s="36">
        <v>59</v>
      </c>
      <c r="U85" s="37">
        <v>-3.6111</v>
      </c>
      <c r="V85" s="36">
        <v>92</v>
      </c>
      <c r="W85" s="39">
        <v>11</v>
      </c>
      <c r="X85" s="39">
        <v>11</v>
      </c>
      <c r="Y85" s="40">
        <v>464</v>
      </c>
      <c r="Z85" s="37">
        <v>1.3900999999999999</v>
      </c>
      <c r="AA85" s="41">
        <v>333</v>
      </c>
      <c r="AB85" s="30">
        <f t="shared" si="1"/>
        <v>80</v>
      </c>
    </row>
    <row r="86" spans="1:28" ht="14.1" customHeight="1" x14ac:dyDescent="0.25">
      <c r="A86" s="31">
        <v>81</v>
      </c>
      <c r="B86" s="36">
        <v>45</v>
      </c>
      <c r="C86" s="32" t="s">
        <v>123</v>
      </c>
      <c r="D86" s="33" t="s">
        <v>39</v>
      </c>
      <c r="E86" s="34" t="s">
        <v>40</v>
      </c>
      <c r="F86" s="35">
        <v>37695.652199999997</v>
      </c>
      <c r="G86" s="36">
        <v>79</v>
      </c>
      <c r="H86" s="37">
        <v>17.637499999999999</v>
      </c>
      <c r="I86" s="36">
        <v>76</v>
      </c>
      <c r="J86" s="38">
        <v>25.89</v>
      </c>
      <c r="K86" s="36">
        <v>89</v>
      </c>
      <c r="L86" s="37">
        <v>6.9543999999999997</v>
      </c>
      <c r="M86" s="37">
        <v>4.5495999999999999</v>
      </c>
      <c r="N86" s="37">
        <v>3.3986999999999998</v>
      </c>
      <c r="O86" s="39">
        <v>55.652200000000001</v>
      </c>
      <c r="P86" s="36">
        <v>84</v>
      </c>
      <c r="Q86" s="40">
        <v>4944</v>
      </c>
      <c r="R86" s="36">
        <v>37</v>
      </c>
      <c r="S86" s="39">
        <v>872</v>
      </c>
      <c r="T86" s="36">
        <v>47</v>
      </c>
      <c r="U86" s="37">
        <v>-8.8800000000000004E-2</v>
      </c>
      <c r="V86" s="36">
        <v>71</v>
      </c>
      <c r="W86" s="39">
        <v>23</v>
      </c>
      <c r="X86" s="39">
        <v>23</v>
      </c>
      <c r="Y86" s="40">
        <v>372</v>
      </c>
      <c r="Z86" s="37">
        <v>0.87160000000000004</v>
      </c>
      <c r="AA86" s="41">
        <v>347</v>
      </c>
      <c r="AB86" s="30">
        <f t="shared" si="1"/>
        <v>81</v>
      </c>
    </row>
    <row r="87" spans="1:28" ht="14.1" customHeight="1" x14ac:dyDescent="0.25">
      <c r="A87" s="31">
        <v>82</v>
      </c>
      <c r="B87" s="36">
        <v>72</v>
      </c>
      <c r="C87" s="32" t="s">
        <v>38</v>
      </c>
      <c r="D87" s="33" t="s">
        <v>112</v>
      </c>
      <c r="E87" s="34" t="s">
        <v>29</v>
      </c>
      <c r="F87" s="35">
        <v>41714.2857</v>
      </c>
      <c r="G87" s="36">
        <v>72</v>
      </c>
      <c r="H87" s="37">
        <v>25.659099999999999</v>
      </c>
      <c r="I87" s="36">
        <v>45</v>
      </c>
      <c r="J87" s="38">
        <v>46.397199999999998</v>
      </c>
      <c r="K87" s="36">
        <v>37</v>
      </c>
      <c r="L87" s="37">
        <v>29.1389</v>
      </c>
      <c r="M87" s="37">
        <v>15.1389</v>
      </c>
      <c r="N87" s="37">
        <v>11.2875</v>
      </c>
      <c r="O87" s="39">
        <v>75.428600000000003</v>
      </c>
      <c r="P87" s="36">
        <v>68</v>
      </c>
      <c r="Q87" s="40">
        <v>1138</v>
      </c>
      <c r="R87" s="36">
        <v>92</v>
      </c>
      <c r="S87" s="39">
        <v>292</v>
      </c>
      <c r="T87" s="36">
        <v>89</v>
      </c>
      <c r="U87" s="37">
        <v>-0.11899999999999999</v>
      </c>
      <c r="V87" s="36">
        <v>72</v>
      </c>
      <c r="W87" s="39">
        <v>7</v>
      </c>
      <c r="X87" s="39">
        <v>7</v>
      </c>
      <c r="Y87" s="40">
        <v>222</v>
      </c>
      <c r="Z87" s="37">
        <v>1.2117</v>
      </c>
      <c r="AA87" s="41">
        <v>349</v>
      </c>
      <c r="AB87" s="30">
        <f t="shared" si="1"/>
        <v>82</v>
      </c>
    </row>
    <row r="88" spans="1:28" ht="14.1" customHeight="1" x14ac:dyDescent="0.25">
      <c r="A88" s="31">
        <v>83</v>
      </c>
      <c r="B88" s="36" t="s">
        <v>74</v>
      </c>
      <c r="C88" s="32" t="s">
        <v>38</v>
      </c>
      <c r="D88" s="33" t="s">
        <v>39</v>
      </c>
      <c r="E88" s="34" t="s">
        <v>40</v>
      </c>
      <c r="F88" s="35">
        <v>32875</v>
      </c>
      <c r="G88" s="36">
        <v>86</v>
      </c>
      <c r="H88" s="37">
        <v>26.052499999999998</v>
      </c>
      <c r="I88" s="36">
        <v>42</v>
      </c>
      <c r="J88" s="38">
        <v>42.6449</v>
      </c>
      <c r="K88" s="36">
        <v>52</v>
      </c>
      <c r="L88" s="37">
        <v>4.0416999999999996</v>
      </c>
      <c r="M88" s="37">
        <v>3.2778</v>
      </c>
      <c r="N88" s="37">
        <v>8.3704999999999998</v>
      </c>
      <c r="O88" s="39">
        <v>26.906300000000002</v>
      </c>
      <c r="P88" s="36">
        <v>98</v>
      </c>
      <c r="Q88" s="40">
        <v>2019</v>
      </c>
      <c r="R88" s="36">
        <v>77</v>
      </c>
      <c r="S88" s="39">
        <v>526</v>
      </c>
      <c r="T88" s="36">
        <v>63</v>
      </c>
      <c r="U88" s="37">
        <v>0.44840000000000002</v>
      </c>
      <c r="V88" s="36">
        <v>54</v>
      </c>
      <c r="W88" s="39">
        <v>32</v>
      </c>
      <c r="X88" s="39">
        <v>16</v>
      </c>
      <c r="Y88" s="40">
        <v>310</v>
      </c>
      <c r="Z88" s="37">
        <v>0.71099999999999997</v>
      </c>
      <c r="AA88" s="41">
        <v>357</v>
      </c>
      <c r="AB88" s="30">
        <f t="shared" si="1"/>
        <v>83</v>
      </c>
    </row>
    <row r="89" spans="1:28" ht="14.1" customHeight="1" x14ac:dyDescent="0.25">
      <c r="A89" s="31">
        <v>84</v>
      </c>
      <c r="B89" s="36" t="s">
        <v>74</v>
      </c>
      <c r="C89" s="32" t="s">
        <v>124</v>
      </c>
      <c r="D89" s="33" t="s">
        <v>106</v>
      </c>
      <c r="E89" s="34" t="s">
        <v>29</v>
      </c>
      <c r="F89" s="35">
        <v>37000</v>
      </c>
      <c r="G89" s="36">
        <v>82</v>
      </c>
      <c r="H89" s="37">
        <v>25.273199999999999</v>
      </c>
      <c r="I89" s="36">
        <v>49</v>
      </c>
      <c r="J89" s="38">
        <v>44.125700000000002</v>
      </c>
      <c r="K89" s="36">
        <v>44</v>
      </c>
      <c r="L89" s="37">
        <v>3.4077000000000002</v>
      </c>
      <c r="M89" s="37">
        <v>2.2160000000000002</v>
      </c>
      <c r="N89" s="37">
        <v>12.448700000000001</v>
      </c>
      <c r="O89" s="39">
        <v>64.599999999999994</v>
      </c>
      <c r="P89" s="36">
        <v>76</v>
      </c>
      <c r="Q89" s="40">
        <v>1464</v>
      </c>
      <c r="R89" s="36">
        <v>85</v>
      </c>
      <c r="S89" s="39">
        <v>370</v>
      </c>
      <c r="T89" s="36">
        <v>79</v>
      </c>
      <c r="U89" s="37">
        <v>0</v>
      </c>
      <c r="V89" s="36">
        <v>67</v>
      </c>
      <c r="W89" s="39">
        <v>10</v>
      </c>
      <c r="X89" s="39">
        <v>10</v>
      </c>
      <c r="Y89" s="40">
        <v>359</v>
      </c>
      <c r="Z89" s="37">
        <v>0.4819</v>
      </c>
      <c r="AA89" s="41">
        <v>359</v>
      </c>
      <c r="AB89" s="30">
        <f t="shared" si="1"/>
        <v>84</v>
      </c>
    </row>
    <row r="90" spans="1:28" ht="14.1" customHeight="1" x14ac:dyDescent="0.25">
      <c r="A90" s="31">
        <v>85</v>
      </c>
      <c r="B90" s="36">
        <v>87</v>
      </c>
      <c r="C90" s="32" t="s">
        <v>125</v>
      </c>
      <c r="D90" s="33" t="s">
        <v>112</v>
      </c>
      <c r="E90" s="34" t="s">
        <v>32</v>
      </c>
      <c r="F90" s="35">
        <v>27416.666700000002</v>
      </c>
      <c r="G90" s="36">
        <v>90</v>
      </c>
      <c r="H90" s="37">
        <v>26.634399999999999</v>
      </c>
      <c r="I90" s="36">
        <v>38</v>
      </c>
      <c r="J90" s="38">
        <v>46.731200000000001</v>
      </c>
      <c r="K90" s="36">
        <v>36</v>
      </c>
      <c r="L90" s="37">
        <v>0.97489999999999999</v>
      </c>
      <c r="M90" s="37">
        <v>0.45279999999999998</v>
      </c>
      <c r="N90" s="37">
        <v>12.1065</v>
      </c>
      <c r="O90" s="39">
        <v>48.25</v>
      </c>
      <c r="P90" s="36">
        <v>88</v>
      </c>
      <c r="Q90" s="40">
        <v>1239</v>
      </c>
      <c r="R90" s="36">
        <v>89</v>
      </c>
      <c r="S90" s="39">
        <v>330</v>
      </c>
      <c r="T90" s="36">
        <v>86</v>
      </c>
      <c r="U90" s="37">
        <v>-0.36609999999999998</v>
      </c>
      <c r="V90" s="36">
        <v>74</v>
      </c>
      <c r="W90" s="39">
        <v>12</v>
      </c>
      <c r="X90" s="39">
        <v>12</v>
      </c>
      <c r="Y90" s="40">
        <v>196</v>
      </c>
      <c r="Z90" s="37">
        <v>0.5</v>
      </c>
      <c r="AA90" s="41">
        <v>379</v>
      </c>
      <c r="AB90" s="30">
        <f t="shared" si="1"/>
        <v>85</v>
      </c>
    </row>
    <row r="91" spans="1:28" ht="14.1" customHeight="1" x14ac:dyDescent="0.25">
      <c r="A91" s="31">
        <v>86</v>
      </c>
      <c r="B91" s="36">
        <v>94</v>
      </c>
      <c r="C91" s="32" t="s">
        <v>126</v>
      </c>
      <c r="D91" s="33" t="s">
        <v>39</v>
      </c>
      <c r="E91" s="34" t="s">
        <v>32</v>
      </c>
      <c r="F91" s="35">
        <v>37400</v>
      </c>
      <c r="G91" s="36">
        <v>81</v>
      </c>
      <c r="H91" s="37">
        <v>31.965800000000002</v>
      </c>
      <c r="I91" s="36">
        <v>24</v>
      </c>
      <c r="J91" s="38">
        <v>47.863199999999999</v>
      </c>
      <c r="K91" s="36">
        <v>33</v>
      </c>
      <c r="L91" s="37">
        <v>5.9406999999999996</v>
      </c>
      <c r="M91" s="37">
        <v>2.5508000000000002</v>
      </c>
      <c r="N91" s="37">
        <v>-4.4443999999999999</v>
      </c>
      <c r="O91" s="39">
        <v>46.666699999999999</v>
      </c>
      <c r="P91" s="36">
        <v>89</v>
      </c>
      <c r="Q91" s="40">
        <v>585</v>
      </c>
      <c r="R91" s="36">
        <v>99</v>
      </c>
      <c r="S91" s="39">
        <v>187</v>
      </c>
      <c r="T91" s="36">
        <v>96</v>
      </c>
      <c r="U91" s="37">
        <v>-2.601</v>
      </c>
      <c r="V91" s="36">
        <v>88</v>
      </c>
      <c r="W91" s="39">
        <v>6</v>
      </c>
      <c r="X91" s="39">
        <v>5</v>
      </c>
      <c r="Y91" s="40">
        <v>141</v>
      </c>
      <c r="Z91" s="37">
        <v>0.88649999999999995</v>
      </c>
      <c r="AA91" s="41">
        <v>381</v>
      </c>
      <c r="AB91" s="30">
        <f t="shared" si="1"/>
        <v>86</v>
      </c>
    </row>
    <row r="92" spans="1:28" ht="14.1" customHeight="1" x14ac:dyDescent="0.25">
      <c r="A92" s="31">
        <v>87</v>
      </c>
      <c r="B92" s="36">
        <v>64</v>
      </c>
      <c r="C92" s="32" t="s">
        <v>127</v>
      </c>
      <c r="D92" s="33" t="s">
        <v>112</v>
      </c>
      <c r="E92" s="34" t="s">
        <v>32</v>
      </c>
      <c r="F92" s="35">
        <v>30750</v>
      </c>
      <c r="G92" s="36">
        <v>88</v>
      </c>
      <c r="H92" s="37">
        <v>31.218299999999999</v>
      </c>
      <c r="I92" s="36">
        <v>26</v>
      </c>
      <c r="J92" s="38">
        <v>50.888300000000001</v>
      </c>
      <c r="K92" s="36">
        <v>22</v>
      </c>
      <c r="L92" s="37">
        <v>3.2955999999999999</v>
      </c>
      <c r="M92" s="37">
        <v>2.1791999999999998</v>
      </c>
      <c r="N92" s="37">
        <v>-0.78129999999999999</v>
      </c>
      <c r="O92" s="39">
        <v>50.125</v>
      </c>
      <c r="P92" s="36">
        <v>86</v>
      </c>
      <c r="Q92" s="40">
        <v>788</v>
      </c>
      <c r="R92" s="36">
        <v>97</v>
      </c>
      <c r="S92" s="39">
        <v>246</v>
      </c>
      <c r="T92" s="36">
        <v>92</v>
      </c>
      <c r="U92" s="37">
        <v>-2.2433000000000001</v>
      </c>
      <c r="V92" s="36">
        <v>87</v>
      </c>
      <c r="W92" s="39">
        <v>8</v>
      </c>
      <c r="X92" s="39">
        <v>8</v>
      </c>
      <c r="Y92" s="40">
        <v>124</v>
      </c>
      <c r="Z92" s="37">
        <v>1.1048</v>
      </c>
      <c r="AA92" s="41">
        <v>384</v>
      </c>
      <c r="AB92" s="30">
        <f t="shared" si="1"/>
        <v>87</v>
      </c>
    </row>
    <row r="93" spans="1:28" ht="14.1" customHeight="1" x14ac:dyDescent="0.25">
      <c r="A93" s="31">
        <v>88</v>
      </c>
      <c r="B93" s="36">
        <v>88</v>
      </c>
      <c r="C93" s="32" t="s">
        <v>38</v>
      </c>
      <c r="D93" s="33" t="s">
        <v>112</v>
      </c>
      <c r="E93" s="34" t="s">
        <v>29</v>
      </c>
      <c r="F93" s="35">
        <v>33400</v>
      </c>
      <c r="G93" s="36">
        <v>85</v>
      </c>
      <c r="H93" s="37">
        <v>18.201599999999999</v>
      </c>
      <c r="I93" s="36">
        <v>72</v>
      </c>
      <c r="J93" s="38">
        <v>40.381500000000003</v>
      </c>
      <c r="K93" s="36">
        <v>58</v>
      </c>
      <c r="L93" s="37">
        <v>477</v>
      </c>
      <c r="M93" s="37">
        <v>177.66669999999999</v>
      </c>
      <c r="N93" s="37">
        <v>9.5913000000000004</v>
      </c>
      <c r="O93" s="39">
        <v>74.099999999999994</v>
      </c>
      <c r="P93" s="36">
        <v>69</v>
      </c>
      <c r="Q93" s="40">
        <v>1835</v>
      </c>
      <c r="R93" s="36">
        <v>79</v>
      </c>
      <c r="S93" s="39">
        <v>334</v>
      </c>
      <c r="T93" s="36">
        <v>85</v>
      </c>
      <c r="U93" s="37">
        <v>-1.4963</v>
      </c>
      <c r="V93" s="36">
        <v>84</v>
      </c>
      <c r="W93" s="39">
        <v>10</v>
      </c>
      <c r="X93" s="39">
        <v>10</v>
      </c>
      <c r="Y93" s="40">
        <v>289</v>
      </c>
      <c r="Z93" s="37">
        <v>0.98270000000000002</v>
      </c>
      <c r="AA93" s="41">
        <v>389</v>
      </c>
      <c r="AB93" s="30">
        <f t="shared" si="1"/>
        <v>88</v>
      </c>
    </row>
    <row r="94" spans="1:28" ht="14.1" customHeight="1" x14ac:dyDescent="0.25">
      <c r="A94" s="31">
        <v>89</v>
      </c>
      <c r="B94" s="36">
        <v>82</v>
      </c>
      <c r="C94" s="32" t="s">
        <v>128</v>
      </c>
      <c r="D94" s="33" t="s">
        <v>28</v>
      </c>
      <c r="E94" s="34" t="s">
        <v>29</v>
      </c>
      <c r="F94" s="35">
        <v>32500</v>
      </c>
      <c r="G94" s="36">
        <v>87</v>
      </c>
      <c r="H94" s="37">
        <v>10.0893</v>
      </c>
      <c r="I94" s="36">
        <v>91</v>
      </c>
      <c r="J94" s="38">
        <v>40.822699999999998</v>
      </c>
      <c r="K94" s="36">
        <v>55</v>
      </c>
      <c r="L94" s="37">
        <v>1.8173999999999999</v>
      </c>
      <c r="M94" s="37">
        <v>1.1079000000000001</v>
      </c>
      <c r="N94" s="37">
        <v>1.7870999999999999</v>
      </c>
      <c r="O94" s="39">
        <v>42.08</v>
      </c>
      <c r="P94" s="36">
        <v>92</v>
      </c>
      <c r="Q94" s="40">
        <v>2577</v>
      </c>
      <c r="R94" s="36">
        <v>63</v>
      </c>
      <c r="S94" s="39">
        <v>260</v>
      </c>
      <c r="T94" s="36">
        <v>90</v>
      </c>
      <c r="U94" s="37">
        <v>6.3700000000000007E-2</v>
      </c>
      <c r="V94" s="36">
        <v>63</v>
      </c>
      <c r="W94" s="39">
        <v>25</v>
      </c>
      <c r="X94" s="39">
        <v>8</v>
      </c>
      <c r="Y94" s="40">
        <v>183</v>
      </c>
      <c r="Z94" s="37">
        <v>0.66969999999999996</v>
      </c>
      <c r="AA94" s="41">
        <v>396</v>
      </c>
      <c r="AB94" s="30">
        <f t="shared" si="1"/>
        <v>89</v>
      </c>
    </row>
    <row r="95" spans="1:28" ht="14.1" customHeight="1" x14ac:dyDescent="0.25">
      <c r="A95" s="31">
        <v>90</v>
      </c>
      <c r="B95" s="36">
        <v>84</v>
      </c>
      <c r="C95" s="32" t="s">
        <v>38</v>
      </c>
      <c r="D95" s="33" t="s">
        <v>39</v>
      </c>
      <c r="E95" s="34" t="s">
        <v>32</v>
      </c>
      <c r="F95" s="35">
        <v>18208.333299999998</v>
      </c>
      <c r="G95" s="36">
        <v>94</v>
      </c>
      <c r="H95" s="37">
        <v>9.8228000000000009</v>
      </c>
      <c r="I95" s="36">
        <v>93</v>
      </c>
      <c r="J95" s="38">
        <v>26.014800000000001</v>
      </c>
      <c r="K95" s="36">
        <v>88</v>
      </c>
      <c r="L95" s="37">
        <v>3.4973000000000001</v>
      </c>
      <c r="M95" s="37">
        <v>1.6692</v>
      </c>
      <c r="N95" s="37">
        <v>-4.2423999999999999</v>
      </c>
      <c r="O95" s="39">
        <v>48.333300000000001</v>
      </c>
      <c r="P95" s="36">
        <v>87</v>
      </c>
      <c r="Q95" s="40">
        <v>4459</v>
      </c>
      <c r="R95" s="36">
        <v>39</v>
      </c>
      <c r="S95" s="39">
        <v>438</v>
      </c>
      <c r="T95" s="36">
        <v>70</v>
      </c>
      <c r="U95" s="37">
        <v>-1.3411999999999999</v>
      </c>
      <c r="V95" s="36">
        <v>83</v>
      </c>
      <c r="W95" s="39">
        <v>24</v>
      </c>
      <c r="X95" s="39">
        <v>24</v>
      </c>
      <c r="Y95" s="40">
        <v>538</v>
      </c>
      <c r="Z95" s="37">
        <v>1.3270999999999999</v>
      </c>
      <c r="AA95" s="41">
        <v>396</v>
      </c>
      <c r="AB95" s="30">
        <f t="shared" si="1"/>
        <v>90</v>
      </c>
    </row>
    <row r="96" spans="1:28" ht="14.1" customHeight="1" x14ac:dyDescent="0.25">
      <c r="A96" s="31">
        <v>91</v>
      </c>
      <c r="B96" s="36">
        <v>89</v>
      </c>
      <c r="C96" s="32" t="s">
        <v>129</v>
      </c>
      <c r="D96" s="33" t="s">
        <v>31</v>
      </c>
      <c r="E96" s="34" t="s">
        <v>32</v>
      </c>
      <c r="F96" s="35">
        <v>28461.538499999999</v>
      </c>
      <c r="G96" s="36">
        <v>89</v>
      </c>
      <c r="H96" s="37">
        <v>24.949400000000001</v>
      </c>
      <c r="I96" s="36">
        <v>51</v>
      </c>
      <c r="J96" s="38">
        <v>38.840200000000003</v>
      </c>
      <c r="K96" s="36">
        <v>67</v>
      </c>
      <c r="L96" s="37">
        <v>17.235299999999999</v>
      </c>
      <c r="M96" s="37">
        <v>9.8087999999999997</v>
      </c>
      <c r="N96" s="37">
        <v>-0.3372</v>
      </c>
      <c r="O96" s="39">
        <v>44.307699999999997</v>
      </c>
      <c r="P96" s="36">
        <v>91</v>
      </c>
      <c r="Q96" s="40">
        <v>1483</v>
      </c>
      <c r="R96" s="36">
        <v>84</v>
      </c>
      <c r="S96" s="39">
        <v>370</v>
      </c>
      <c r="T96" s="36">
        <v>80</v>
      </c>
      <c r="U96" s="37">
        <v>-2.1671999999999998</v>
      </c>
      <c r="V96" s="36">
        <v>86</v>
      </c>
      <c r="W96" s="39">
        <v>13</v>
      </c>
      <c r="X96" s="39">
        <v>13</v>
      </c>
      <c r="Y96" s="40">
        <v>335</v>
      </c>
      <c r="Z96" s="37">
        <v>0.28060000000000002</v>
      </c>
      <c r="AA96" s="41">
        <v>401</v>
      </c>
      <c r="AB96" s="30">
        <f t="shared" si="1"/>
        <v>91</v>
      </c>
    </row>
    <row r="97" spans="1:28" ht="14.1" customHeight="1" x14ac:dyDescent="0.25">
      <c r="A97" s="31">
        <v>92</v>
      </c>
      <c r="B97" s="36">
        <v>97</v>
      </c>
      <c r="C97" s="32" t="s">
        <v>130</v>
      </c>
      <c r="D97" s="33" t="s">
        <v>77</v>
      </c>
      <c r="E97" s="34" t="s">
        <v>40</v>
      </c>
      <c r="F97" s="35">
        <v>23863.636399999999</v>
      </c>
      <c r="G97" s="36">
        <v>91</v>
      </c>
      <c r="H97" s="37">
        <v>22.2363</v>
      </c>
      <c r="I97" s="36">
        <v>59</v>
      </c>
      <c r="J97" s="38">
        <v>49.851799999999997</v>
      </c>
      <c r="K97" s="36">
        <v>24</v>
      </c>
      <c r="L97" s="37">
        <v>3.5684</v>
      </c>
      <c r="M97" s="37">
        <v>3.4571999999999998</v>
      </c>
      <c r="N97" s="37">
        <v>-31.338799999999999</v>
      </c>
      <c r="O97" s="39">
        <v>40.033999999999999</v>
      </c>
      <c r="P97" s="36">
        <v>93</v>
      </c>
      <c r="Q97" s="40">
        <v>2361</v>
      </c>
      <c r="R97" s="36">
        <v>69</v>
      </c>
      <c r="S97" s="39">
        <v>525</v>
      </c>
      <c r="T97" s="36">
        <v>64</v>
      </c>
      <c r="U97" s="37">
        <v>-8.3984000000000005</v>
      </c>
      <c r="V97" s="36">
        <v>95</v>
      </c>
      <c r="W97" s="39">
        <v>29.4</v>
      </c>
      <c r="X97" s="39">
        <v>22</v>
      </c>
      <c r="Y97" s="40">
        <v>116</v>
      </c>
      <c r="Z97" s="37">
        <v>0.57999999999999996</v>
      </c>
      <c r="AA97" s="41">
        <v>407</v>
      </c>
      <c r="AB97" s="30">
        <f t="shared" si="1"/>
        <v>92</v>
      </c>
    </row>
    <row r="98" spans="1:28" ht="14.1" customHeight="1" x14ac:dyDescent="0.25">
      <c r="A98" s="31">
        <v>93</v>
      </c>
      <c r="B98" s="36">
        <v>86</v>
      </c>
      <c r="C98" s="32" t="s">
        <v>131</v>
      </c>
      <c r="D98" s="33" t="s">
        <v>46</v>
      </c>
      <c r="E98" s="34" t="s">
        <v>29</v>
      </c>
      <c r="F98" s="35">
        <v>19117.647099999998</v>
      </c>
      <c r="G98" s="36">
        <v>93</v>
      </c>
      <c r="H98" s="37">
        <v>12.835699999999999</v>
      </c>
      <c r="I98" s="36">
        <v>85</v>
      </c>
      <c r="J98" s="38">
        <v>31.161100000000001</v>
      </c>
      <c r="K98" s="36">
        <v>84</v>
      </c>
      <c r="L98" s="37">
        <v>1.4841</v>
      </c>
      <c r="M98" s="37">
        <v>0.59019999999999995</v>
      </c>
      <c r="N98" s="37">
        <v>5.0157999999999996</v>
      </c>
      <c r="O98" s="39">
        <v>46.411799999999999</v>
      </c>
      <c r="P98" s="36">
        <v>90</v>
      </c>
      <c r="Q98" s="40">
        <v>2532</v>
      </c>
      <c r="R98" s="36">
        <v>64</v>
      </c>
      <c r="S98" s="39">
        <v>325</v>
      </c>
      <c r="T98" s="36">
        <v>87</v>
      </c>
      <c r="U98" s="37">
        <v>-2.8163999999999998</v>
      </c>
      <c r="V98" s="36">
        <v>89</v>
      </c>
      <c r="W98" s="39">
        <v>17</v>
      </c>
      <c r="X98" s="39">
        <v>17</v>
      </c>
      <c r="Y98" s="40">
        <v>733</v>
      </c>
      <c r="Z98" s="37">
        <v>0.71679999999999999</v>
      </c>
      <c r="AA98" s="41">
        <v>421</v>
      </c>
      <c r="AB98" s="30">
        <f t="shared" si="1"/>
        <v>93</v>
      </c>
    </row>
    <row r="99" spans="1:28" ht="14.1" customHeight="1" x14ac:dyDescent="0.25">
      <c r="A99" s="31">
        <v>94</v>
      </c>
      <c r="B99" s="36">
        <v>98</v>
      </c>
      <c r="C99" s="32" t="s">
        <v>132</v>
      </c>
      <c r="D99" s="33" t="s">
        <v>39</v>
      </c>
      <c r="E99" s="34" t="s">
        <v>32</v>
      </c>
      <c r="F99" s="35">
        <v>23533.333299999998</v>
      </c>
      <c r="G99" s="36">
        <v>92</v>
      </c>
      <c r="H99" s="37">
        <v>16.9223</v>
      </c>
      <c r="I99" s="36">
        <v>80</v>
      </c>
      <c r="J99" s="38">
        <v>44.391199999999998</v>
      </c>
      <c r="K99" s="36">
        <v>43</v>
      </c>
      <c r="L99" s="37">
        <v>3.8950999999999998</v>
      </c>
      <c r="M99" s="37">
        <v>2.3515000000000001</v>
      </c>
      <c r="N99" s="37">
        <v>0.91300000000000003</v>
      </c>
      <c r="O99" s="39">
        <v>61.7333</v>
      </c>
      <c r="P99" s="36">
        <v>80</v>
      </c>
      <c r="Q99" s="40">
        <v>2086</v>
      </c>
      <c r="R99" s="36">
        <v>73</v>
      </c>
      <c r="S99" s="39">
        <v>353</v>
      </c>
      <c r="T99" s="36">
        <v>82</v>
      </c>
      <c r="U99" s="37">
        <v>-9.1478000000000002</v>
      </c>
      <c r="V99" s="36">
        <v>97</v>
      </c>
      <c r="W99" s="39">
        <v>15</v>
      </c>
      <c r="X99" s="39">
        <v>15</v>
      </c>
      <c r="Y99" s="40">
        <v>274</v>
      </c>
      <c r="Z99" s="37">
        <v>0.69710000000000005</v>
      </c>
      <c r="AA99" s="41">
        <v>422</v>
      </c>
      <c r="AB99" s="30">
        <f t="shared" si="1"/>
        <v>94</v>
      </c>
    </row>
    <row r="100" spans="1:28" ht="14.1" customHeight="1" x14ac:dyDescent="0.25">
      <c r="A100" s="31">
        <v>95</v>
      </c>
      <c r="B100" s="36">
        <v>95</v>
      </c>
      <c r="C100" s="32" t="s">
        <v>133</v>
      </c>
      <c r="D100" s="33" t="s">
        <v>106</v>
      </c>
      <c r="E100" s="34" t="s">
        <v>40</v>
      </c>
      <c r="F100" s="35">
        <v>-63285.7143</v>
      </c>
      <c r="G100" s="36">
        <v>102</v>
      </c>
      <c r="H100" s="37">
        <v>-18.928899999999999</v>
      </c>
      <c r="I100" s="36">
        <v>100</v>
      </c>
      <c r="J100" s="38">
        <v>4.2302</v>
      </c>
      <c r="K100" s="36">
        <v>101</v>
      </c>
      <c r="L100" s="37">
        <v>6.1391999999999998</v>
      </c>
      <c r="M100" s="37">
        <v>4.4926000000000004</v>
      </c>
      <c r="N100" s="37">
        <v>-35.382199999999997</v>
      </c>
      <c r="O100" s="39">
        <v>8.8131000000000004</v>
      </c>
      <c r="P100" s="36">
        <v>101</v>
      </c>
      <c r="Q100" s="40">
        <v>7021</v>
      </c>
      <c r="R100" s="36">
        <v>20</v>
      </c>
      <c r="S100" s="39">
        <v>-1329</v>
      </c>
      <c r="T100" s="36">
        <v>104</v>
      </c>
      <c r="U100" s="37">
        <v>-28.896000000000001</v>
      </c>
      <c r="V100" s="36">
        <v>101</v>
      </c>
      <c r="W100" s="39">
        <v>33.700000000000003</v>
      </c>
      <c r="X100" s="39">
        <v>21</v>
      </c>
      <c r="Y100" s="40">
        <v>756</v>
      </c>
      <c r="Z100" s="37">
        <v>0.80559999999999998</v>
      </c>
      <c r="AA100" s="41">
        <v>424</v>
      </c>
      <c r="AB100" s="30">
        <f t="shared" si="1"/>
        <v>95</v>
      </c>
    </row>
    <row r="101" spans="1:28" ht="14.1" customHeight="1" x14ac:dyDescent="0.25">
      <c r="A101" s="31">
        <v>96</v>
      </c>
      <c r="B101" s="36">
        <v>90</v>
      </c>
      <c r="C101" s="32" t="s">
        <v>38</v>
      </c>
      <c r="D101" s="33" t="s">
        <v>34</v>
      </c>
      <c r="E101" s="34" t="s">
        <v>29</v>
      </c>
      <c r="F101" s="35">
        <v>7806.4516000000003</v>
      </c>
      <c r="G101" s="36">
        <v>98</v>
      </c>
      <c r="H101" s="37">
        <v>4.8380999999999998</v>
      </c>
      <c r="I101" s="36">
        <v>98</v>
      </c>
      <c r="J101" s="38">
        <v>18.2927</v>
      </c>
      <c r="K101" s="36">
        <v>97</v>
      </c>
      <c r="L101" s="37">
        <v>4.4275000000000002</v>
      </c>
      <c r="M101" s="37">
        <v>2.8852000000000002</v>
      </c>
      <c r="N101" s="37">
        <v>-13.5481</v>
      </c>
      <c r="O101" s="39">
        <v>29.516100000000002</v>
      </c>
      <c r="P101" s="36">
        <v>96</v>
      </c>
      <c r="Q101" s="40">
        <v>5002</v>
      </c>
      <c r="R101" s="36">
        <v>35</v>
      </c>
      <c r="S101" s="39">
        <v>242</v>
      </c>
      <c r="T101" s="36">
        <v>94</v>
      </c>
      <c r="U101" s="37">
        <v>-26.523399999999999</v>
      </c>
      <c r="V101" s="36">
        <v>100</v>
      </c>
      <c r="W101" s="39">
        <v>31</v>
      </c>
      <c r="X101" s="39">
        <v>31</v>
      </c>
      <c r="Y101" s="40">
        <v>660</v>
      </c>
      <c r="Z101" s="37">
        <v>1.0545</v>
      </c>
      <c r="AA101" s="41">
        <v>427</v>
      </c>
      <c r="AB101" s="30">
        <f t="shared" si="1"/>
        <v>96</v>
      </c>
    </row>
    <row r="102" spans="1:28" ht="14.1" customHeight="1" x14ac:dyDescent="0.25">
      <c r="A102" s="31">
        <v>97</v>
      </c>
      <c r="B102" s="36" t="s">
        <v>74</v>
      </c>
      <c r="C102" s="32" t="s">
        <v>134</v>
      </c>
      <c r="D102" s="33" t="s">
        <v>48</v>
      </c>
      <c r="E102" s="34" t="s">
        <v>29</v>
      </c>
      <c r="F102" s="35">
        <v>14833.3333</v>
      </c>
      <c r="G102" s="36">
        <v>96</v>
      </c>
      <c r="H102" s="37">
        <v>8.1316000000000006</v>
      </c>
      <c r="I102" s="36">
        <v>95</v>
      </c>
      <c r="J102" s="38">
        <v>35.8611</v>
      </c>
      <c r="K102" s="36">
        <v>72</v>
      </c>
      <c r="L102" s="37">
        <v>15.834300000000001</v>
      </c>
      <c r="M102" s="37">
        <v>10.0457</v>
      </c>
      <c r="N102" s="37">
        <v>2.3841999999999999</v>
      </c>
      <c r="O102" s="39">
        <v>65.416700000000006</v>
      </c>
      <c r="P102" s="36">
        <v>75</v>
      </c>
      <c r="Q102" s="40">
        <v>2189</v>
      </c>
      <c r="R102" s="36">
        <v>72</v>
      </c>
      <c r="S102" s="39">
        <v>178</v>
      </c>
      <c r="T102" s="36">
        <v>97</v>
      </c>
      <c r="U102" s="37">
        <v>-5.8464999999999998</v>
      </c>
      <c r="V102" s="36">
        <v>94</v>
      </c>
      <c r="W102" s="39">
        <v>12</v>
      </c>
      <c r="X102" s="39">
        <v>12</v>
      </c>
      <c r="Y102" s="40">
        <v>284</v>
      </c>
      <c r="Z102" s="37">
        <v>0.96130000000000004</v>
      </c>
      <c r="AA102" s="41">
        <v>432</v>
      </c>
      <c r="AB102" s="30">
        <f t="shared" si="1"/>
        <v>97</v>
      </c>
    </row>
    <row r="103" spans="1:28" ht="14.1" customHeight="1" x14ac:dyDescent="0.25">
      <c r="A103" s="31">
        <v>98</v>
      </c>
      <c r="B103" s="36">
        <v>74</v>
      </c>
      <c r="C103" s="32" t="s">
        <v>135</v>
      </c>
      <c r="D103" s="33" t="s">
        <v>39</v>
      </c>
      <c r="E103" s="34" t="s">
        <v>29</v>
      </c>
      <c r="F103" s="35">
        <v>15133.3333</v>
      </c>
      <c r="G103" s="36">
        <v>95</v>
      </c>
      <c r="H103" s="37">
        <v>10.371</v>
      </c>
      <c r="I103" s="36">
        <v>90</v>
      </c>
      <c r="J103" s="38">
        <v>20.615500000000001</v>
      </c>
      <c r="K103" s="36">
        <v>95</v>
      </c>
      <c r="L103" s="37">
        <v>10.6503</v>
      </c>
      <c r="M103" s="37">
        <v>7.3278999999999996</v>
      </c>
      <c r="N103" s="37">
        <v>-13.966200000000001</v>
      </c>
      <c r="O103" s="39">
        <v>32.6</v>
      </c>
      <c r="P103" s="36">
        <v>95</v>
      </c>
      <c r="Q103" s="40">
        <v>2372</v>
      </c>
      <c r="R103" s="36">
        <v>68</v>
      </c>
      <c r="S103" s="39">
        <v>246</v>
      </c>
      <c r="T103" s="36">
        <v>93</v>
      </c>
      <c r="U103" s="37">
        <v>-5.4733999999999998</v>
      </c>
      <c r="V103" s="36">
        <v>93</v>
      </c>
      <c r="W103" s="39">
        <v>15</v>
      </c>
      <c r="X103" s="39">
        <v>15</v>
      </c>
      <c r="Y103" s="40">
        <v>366</v>
      </c>
      <c r="Z103" s="37">
        <v>0.68310000000000004</v>
      </c>
      <c r="AA103" s="41">
        <v>441</v>
      </c>
      <c r="AB103" s="30">
        <f t="shared" si="1"/>
        <v>98</v>
      </c>
    </row>
    <row r="104" spans="1:28" ht="14.1" customHeight="1" x14ac:dyDescent="0.25">
      <c r="A104" s="31">
        <v>99</v>
      </c>
      <c r="B104" s="36">
        <v>100</v>
      </c>
      <c r="C104" s="32" t="s">
        <v>136</v>
      </c>
      <c r="D104" s="33" t="s">
        <v>46</v>
      </c>
      <c r="E104" s="34" t="s">
        <v>32</v>
      </c>
      <c r="F104" s="35">
        <v>12000</v>
      </c>
      <c r="G104" s="36">
        <v>97</v>
      </c>
      <c r="H104" s="37">
        <v>19.459499999999998</v>
      </c>
      <c r="I104" s="36">
        <v>71</v>
      </c>
      <c r="J104" s="38">
        <v>63.243200000000002</v>
      </c>
      <c r="K104" s="36">
        <v>3</v>
      </c>
      <c r="L104" s="37">
        <v>3.8519000000000001</v>
      </c>
      <c r="M104" s="37">
        <v>3.5926</v>
      </c>
      <c r="N104" s="37">
        <v>-17.837800000000001</v>
      </c>
      <c r="O104" s="39">
        <v>39</v>
      </c>
      <c r="P104" s="36">
        <v>94</v>
      </c>
      <c r="Q104" s="40">
        <v>185</v>
      </c>
      <c r="R104" s="36">
        <v>102</v>
      </c>
      <c r="S104" s="39">
        <v>36</v>
      </c>
      <c r="T104" s="36">
        <v>98</v>
      </c>
      <c r="U104" s="37">
        <v>-10.1195</v>
      </c>
      <c r="V104" s="36">
        <v>98</v>
      </c>
      <c r="W104" s="39">
        <v>3</v>
      </c>
      <c r="X104" s="39">
        <v>3</v>
      </c>
      <c r="Y104" s="40">
        <v>83</v>
      </c>
      <c r="Z104" s="37">
        <v>0.71430000000000005</v>
      </c>
      <c r="AA104" s="41">
        <v>462</v>
      </c>
      <c r="AB104" s="30">
        <f t="shared" si="1"/>
        <v>99</v>
      </c>
    </row>
    <row r="105" spans="1:28" ht="14.1" customHeight="1" thickBot="1" x14ac:dyDescent="0.3">
      <c r="A105" s="57">
        <v>100</v>
      </c>
      <c r="B105" s="46">
        <v>102</v>
      </c>
      <c r="C105" s="42" t="s">
        <v>38</v>
      </c>
      <c r="D105" s="43" t="s">
        <v>99</v>
      </c>
      <c r="E105" s="44" t="s">
        <v>29</v>
      </c>
      <c r="F105" s="45">
        <v>-4000</v>
      </c>
      <c r="G105" s="46">
        <v>100</v>
      </c>
      <c r="H105" s="47">
        <v>-7.3059000000000003</v>
      </c>
      <c r="I105" s="46">
        <v>99</v>
      </c>
      <c r="J105" s="48">
        <v>43.378999999999998</v>
      </c>
      <c r="K105" s="46">
        <v>49</v>
      </c>
      <c r="L105" s="47">
        <v>1.5583</v>
      </c>
      <c r="M105" s="47">
        <v>1.0674999999999999</v>
      </c>
      <c r="N105" s="47">
        <v>-23.6111</v>
      </c>
      <c r="O105" s="49">
        <v>23.75</v>
      </c>
      <c r="P105" s="46">
        <v>99</v>
      </c>
      <c r="Q105" s="50">
        <v>219</v>
      </c>
      <c r="R105" s="46">
        <v>101</v>
      </c>
      <c r="S105" s="49">
        <v>-16</v>
      </c>
      <c r="T105" s="46">
        <v>101</v>
      </c>
      <c r="U105" s="47">
        <v>-10.988799999999999</v>
      </c>
      <c r="V105" s="46">
        <v>99</v>
      </c>
      <c r="W105" s="49">
        <v>4</v>
      </c>
      <c r="X105" s="49">
        <v>4</v>
      </c>
      <c r="Y105" s="50">
        <v>92</v>
      </c>
      <c r="Z105" s="47">
        <v>0.64200000000000002</v>
      </c>
      <c r="AA105" s="51">
        <v>498</v>
      </c>
      <c r="AB105" s="30">
        <f t="shared" si="1"/>
        <v>100</v>
      </c>
    </row>
    <row r="106" spans="1:28" ht="14.1" customHeight="1" thickBot="1" x14ac:dyDescent="0.3">
      <c r="A106" s="58"/>
      <c r="B106" s="59"/>
      <c r="C106" s="60" t="s">
        <v>141</v>
      </c>
      <c r="D106" s="61"/>
      <c r="E106" s="62"/>
      <c r="F106" s="63">
        <v>82968.14159292035</v>
      </c>
      <c r="G106" s="59"/>
      <c r="H106" s="64">
        <v>17.512057068099679</v>
      </c>
      <c r="I106" s="59"/>
      <c r="J106" s="65">
        <v>28.719729902257043</v>
      </c>
      <c r="K106" s="59"/>
      <c r="L106" s="64">
        <v>3.0132413201173929</v>
      </c>
      <c r="M106" s="64">
        <v>1.9254665263857356</v>
      </c>
      <c r="N106" s="64">
        <v>8.1044303797468356</v>
      </c>
      <c r="O106" s="66">
        <v>115.46718711880946</v>
      </c>
      <c r="P106" s="59"/>
      <c r="Q106" s="67">
        <v>7923.0576923076924</v>
      </c>
      <c r="R106" s="59"/>
      <c r="S106" s="66">
        <v>1387.4903846153845</v>
      </c>
      <c r="T106" s="59"/>
      <c r="U106" s="64">
        <v>0.33254717536127132</v>
      </c>
      <c r="V106" s="59"/>
      <c r="W106" s="66">
        <v>19.70673076923077</v>
      </c>
      <c r="X106" s="66">
        <v>16.298076923076923</v>
      </c>
      <c r="Y106" s="67">
        <v>512.93203883495141</v>
      </c>
      <c r="Z106" s="64">
        <v>1.0238786407766989</v>
      </c>
      <c r="AA106" s="68"/>
      <c r="AB106" s="69"/>
    </row>
  </sheetData>
  <mergeCells count="21">
    <mergeCell ref="A1:B3"/>
    <mergeCell ref="C1:D3"/>
    <mergeCell ref="E1:E4"/>
    <mergeCell ref="F1:I1"/>
    <mergeCell ref="J1:K3"/>
    <mergeCell ref="Y1:Y3"/>
    <mergeCell ref="Z1:Z3"/>
    <mergeCell ref="AA1:AA3"/>
    <mergeCell ref="AB1:AB3"/>
    <mergeCell ref="F2:G3"/>
    <mergeCell ref="H2:I3"/>
    <mergeCell ref="L2:M2"/>
    <mergeCell ref="W2:W3"/>
    <mergeCell ref="X2:X3"/>
    <mergeCell ref="N1:N3"/>
    <mergeCell ref="O1:P3"/>
    <mergeCell ref="Q1:R3"/>
    <mergeCell ref="S1:T3"/>
    <mergeCell ref="U1:V3"/>
    <mergeCell ref="W1:X1"/>
    <mergeCell ref="L1:M1"/>
  </mergeCells>
  <pageMargins left="0.39370078740157483" right="0.39370078740157483" top="0.59055118110236227" bottom="0.59055118110236227" header="0.31496062992125984" footer="0.31496062992125984"/>
  <pageSetup paperSize="8" scale="95" orientation="landscape" r:id="rId1"/>
  <headerFooter alignWithMargins="0">
    <oddHeader>&amp;C&amp;"Arial Narrow,Normalny"RANKING 100 NAJLEPSZYCH ROLNICZYCH SPÓŁDZIELNI PRODUKCYJNYCH  WEDŁUG SYTUACJI EKONOMICZNEJ W 2018 r.</oddHead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6"/>
  <dimension ref="A1:AB30"/>
  <sheetViews>
    <sheetView tabSelected="1" zoomScale="130" zoomScaleNormal="130" workbookViewId="0">
      <pane xSplit="1" ySplit="5" topLeftCell="D6" activePane="bottomRight" state="frozen"/>
      <selection activeCell="B6" sqref="B6"/>
      <selection pane="topRight" activeCell="B6" sqref="B6"/>
      <selection pane="bottomLeft" activeCell="B6" sqref="B6"/>
      <selection pane="bottomRight" activeCell="I11" sqref="I11"/>
    </sheetView>
  </sheetViews>
  <sheetFormatPr defaultColWidth="8.83203125" defaultRowHeight="12.75" x14ac:dyDescent="0.2"/>
  <cols>
    <col min="1" max="1" width="11.5" style="3" customWidth="1"/>
    <col min="2" max="2" width="5.83203125" style="3" customWidth="1"/>
    <col min="3" max="3" width="30.83203125" style="3" customWidth="1"/>
    <col min="4" max="4" width="7.83203125" style="3" customWidth="1"/>
    <col min="5" max="5" width="4.83203125" style="3" customWidth="1"/>
    <col min="6" max="6" width="6.83203125" style="52" customWidth="1"/>
    <col min="7" max="7" width="4.83203125" style="18" customWidth="1"/>
    <col min="8" max="8" width="5.83203125" style="53" customWidth="1"/>
    <col min="9" max="9" width="4.83203125" style="18" customWidth="1"/>
    <col min="10" max="10" width="5.83203125" style="53" customWidth="1"/>
    <col min="11" max="11" width="4.83203125" style="18" customWidth="1"/>
    <col min="12" max="14" width="10.83203125" style="53" customWidth="1"/>
    <col min="15" max="15" width="8.83203125" style="54" customWidth="1"/>
    <col min="16" max="16" width="4.83203125" style="18" customWidth="1"/>
    <col min="17" max="17" width="8.83203125" style="55" customWidth="1"/>
    <col min="18" max="18" width="4.1640625" style="18" bestFit="1" customWidth="1"/>
    <col min="19" max="19" width="7.83203125" style="54" customWidth="1"/>
    <col min="20" max="20" width="4.1640625" style="18" bestFit="1" customWidth="1"/>
    <col min="21" max="21" width="4.83203125" style="53" customWidth="1"/>
    <col min="22" max="22" width="4.83203125" style="18" customWidth="1"/>
    <col min="23" max="23" width="8.83203125" style="54" customWidth="1"/>
    <col min="24" max="24" width="7.83203125" style="54" customWidth="1"/>
    <col min="25" max="25" width="9.83203125" style="55" customWidth="1"/>
    <col min="26" max="26" width="9.83203125" style="53" customWidth="1"/>
    <col min="27" max="27" width="12.1640625" style="56" customWidth="1"/>
    <col min="28" max="28" width="8.83203125" style="54" customWidth="1"/>
    <col min="29" max="16384" width="8.83203125" style="3"/>
  </cols>
  <sheetData>
    <row r="1" spans="1:28" ht="13.15" customHeight="1" x14ac:dyDescent="0.2">
      <c r="A1" s="91" t="s">
        <v>149</v>
      </c>
      <c r="B1" s="141"/>
      <c r="C1" s="130" t="s">
        <v>138</v>
      </c>
      <c r="D1" s="131"/>
      <c r="E1" s="134" t="s">
        <v>137</v>
      </c>
      <c r="F1" s="137" t="s">
        <v>0</v>
      </c>
      <c r="G1" s="138"/>
      <c r="H1" s="138"/>
      <c r="I1" s="139"/>
      <c r="J1" s="120" t="s">
        <v>1</v>
      </c>
      <c r="K1" s="121"/>
      <c r="L1" s="1" t="s">
        <v>2</v>
      </c>
      <c r="M1" s="2"/>
      <c r="N1" s="117" t="s">
        <v>3</v>
      </c>
      <c r="O1" s="120" t="s">
        <v>4</v>
      </c>
      <c r="P1" s="121"/>
      <c r="Q1" s="120" t="s">
        <v>5</v>
      </c>
      <c r="R1" s="121"/>
      <c r="S1" s="120" t="s">
        <v>6</v>
      </c>
      <c r="T1" s="121"/>
      <c r="U1" s="120" t="s">
        <v>7</v>
      </c>
      <c r="V1" s="121"/>
      <c r="W1" s="122" t="s">
        <v>8</v>
      </c>
      <c r="X1" s="123"/>
      <c r="Y1" s="94" t="s">
        <v>146</v>
      </c>
      <c r="Z1" s="96" t="s">
        <v>147</v>
      </c>
      <c r="AA1" s="99" t="s">
        <v>10</v>
      </c>
      <c r="AB1" s="102" t="str">
        <f>+CONCATENATE("Pozycja według kolumny ",AA5)</f>
        <v>Pozycja według kolumny 26</v>
      </c>
    </row>
    <row r="2" spans="1:28" x14ac:dyDescent="0.2">
      <c r="A2" s="92" t="s">
        <v>150</v>
      </c>
      <c r="B2" s="142"/>
      <c r="C2" s="132"/>
      <c r="D2" s="133"/>
      <c r="E2" s="135"/>
      <c r="F2" s="104" t="s">
        <v>11</v>
      </c>
      <c r="G2" s="105"/>
      <c r="H2" s="108" t="s">
        <v>145</v>
      </c>
      <c r="I2" s="109"/>
      <c r="J2" s="110"/>
      <c r="K2" s="111"/>
      <c r="L2" s="4" t="str">
        <f>+CONCATENATE("na 31.12.",B4,":")</f>
        <v>na 31.12.2018:</v>
      </c>
      <c r="M2" s="5"/>
      <c r="N2" s="118"/>
      <c r="O2" s="110"/>
      <c r="P2" s="111"/>
      <c r="Q2" s="110"/>
      <c r="R2" s="111"/>
      <c r="S2" s="110"/>
      <c r="T2" s="111"/>
      <c r="U2" s="110"/>
      <c r="V2" s="111"/>
      <c r="W2" s="114" t="s">
        <v>12</v>
      </c>
      <c r="X2" s="115" t="s">
        <v>13</v>
      </c>
      <c r="Y2" s="95"/>
      <c r="Z2" s="97"/>
      <c r="AA2" s="100"/>
      <c r="AB2" s="103"/>
    </row>
    <row r="3" spans="1:28" ht="27.75" customHeight="1" x14ac:dyDescent="0.2">
      <c r="A3" s="143" t="s">
        <v>151</v>
      </c>
      <c r="B3" s="142"/>
      <c r="C3" s="132"/>
      <c r="D3" s="133"/>
      <c r="E3" s="135"/>
      <c r="F3" s="106"/>
      <c r="G3" s="107"/>
      <c r="H3" s="110"/>
      <c r="I3" s="111"/>
      <c r="J3" s="110"/>
      <c r="K3" s="111"/>
      <c r="L3" s="6" t="s">
        <v>14</v>
      </c>
      <c r="M3" s="6" t="s">
        <v>15</v>
      </c>
      <c r="N3" s="119"/>
      <c r="O3" s="110"/>
      <c r="P3" s="111"/>
      <c r="Q3" s="110"/>
      <c r="R3" s="111"/>
      <c r="S3" s="110"/>
      <c r="T3" s="111"/>
      <c r="U3" s="110"/>
      <c r="V3" s="111"/>
      <c r="W3" s="114"/>
      <c r="X3" s="140"/>
      <c r="Y3" s="95"/>
      <c r="Z3" s="98"/>
      <c r="AA3" s="101"/>
      <c r="AB3" s="103"/>
    </row>
    <row r="4" spans="1:28" ht="13.5" thickBot="1" x14ac:dyDescent="0.25">
      <c r="A4" s="7" t="s">
        <v>16</v>
      </c>
      <c r="B4" s="83">
        <v>2018</v>
      </c>
      <c r="C4" s="9"/>
      <c r="D4" s="10" t="s">
        <v>17</v>
      </c>
      <c r="E4" s="136"/>
      <c r="F4" s="84" t="s">
        <v>18</v>
      </c>
      <c r="G4" s="85" t="s">
        <v>19</v>
      </c>
      <c r="H4" s="86" t="s">
        <v>20</v>
      </c>
      <c r="I4" s="85" t="s">
        <v>19</v>
      </c>
      <c r="J4" s="86" t="s">
        <v>20</v>
      </c>
      <c r="K4" s="85" t="s">
        <v>19</v>
      </c>
      <c r="L4" s="86" t="s">
        <v>21</v>
      </c>
      <c r="M4" s="86" t="s">
        <v>21</v>
      </c>
      <c r="N4" s="87" t="s">
        <v>20</v>
      </c>
      <c r="O4" s="88" t="s">
        <v>22</v>
      </c>
      <c r="P4" s="85" t="s">
        <v>19</v>
      </c>
      <c r="Q4" s="84" t="s">
        <v>23</v>
      </c>
      <c r="R4" s="85" t="s">
        <v>19</v>
      </c>
      <c r="S4" s="88" t="s">
        <v>23</v>
      </c>
      <c r="T4" s="85" t="s">
        <v>19</v>
      </c>
      <c r="U4" s="86" t="s">
        <v>21</v>
      </c>
      <c r="V4" s="85" t="s">
        <v>19</v>
      </c>
      <c r="W4" s="88" t="s">
        <v>24</v>
      </c>
      <c r="X4" s="88" t="s">
        <v>24</v>
      </c>
      <c r="Y4" s="84" t="s">
        <v>25</v>
      </c>
      <c r="Z4" s="89" t="s">
        <v>21</v>
      </c>
      <c r="AA4" s="90" t="s">
        <v>26</v>
      </c>
      <c r="AB4" s="11"/>
    </row>
    <row r="5" spans="1:28" s="18" customFormat="1" ht="13.5" thickBot="1" x14ac:dyDescent="0.25">
      <c r="A5" s="12">
        <v>1</v>
      </c>
      <c r="B5" s="82">
        <v>2</v>
      </c>
      <c r="C5" s="14">
        <v>3</v>
      </c>
      <c r="D5" s="15"/>
      <c r="E5" s="15">
        <v>4</v>
      </c>
      <c r="F5" s="15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15">
        <v>25</v>
      </c>
      <c r="AA5" s="16">
        <v>26</v>
      </c>
      <c r="AB5" s="17">
        <f t="shared" ref="AB5:AB30" si="0">+A5</f>
        <v>1</v>
      </c>
    </row>
    <row r="6" spans="1:28" ht="14.1" customHeight="1" x14ac:dyDescent="0.25">
      <c r="A6" s="19">
        <v>1</v>
      </c>
      <c r="B6" s="24">
        <v>1</v>
      </c>
      <c r="C6" s="20" t="s">
        <v>27</v>
      </c>
      <c r="D6" s="21" t="s">
        <v>28</v>
      </c>
      <c r="E6" s="22" t="s">
        <v>29</v>
      </c>
      <c r="F6" s="23">
        <v>255550</v>
      </c>
      <c r="G6" s="24">
        <v>2</v>
      </c>
      <c r="H6" s="25">
        <v>38.509599999999999</v>
      </c>
      <c r="I6" s="24">
        <v>9</v>
      </c>
      <c r="J6" s="26">
        <v>57.459299999999999</v>
      </c>
      <c r="K6" s="24">
        <v>12</v>
      </c>
      <c r="L6" s="25">
        <v>6.0686999999999998</v>
      </c>
      <c r="M6" s="25">
        <v>4.8917999999999999</v>
      </c>
      <c r="N6" s="25">
        <v>32.988199999999999</v>
      </c>
      <c r="O6" s="27">
        <v>279.34070000000003</v>
      </c>
      <c r="P6" s="24">
        <v>2</v>
      </c>
      <c r="Q6" s="28">
        <v>13272</v>
      </c>
      <c r="R6" s="24">
        <v>7</v>
      </c>
      <c r="S6" s="27">
        <v>5111</v>
      </c>
      <c r="T6" s="24">
        <v>5</v>
      </c>
      <c r="U6" s="25">
        <v>9.3887</v>
      </c>
      <c r="V6" s="24">
        <v>5</v>
      </c>
      <c r="W6" s="27">
        <v>27.3</v>
      </c>
      <c r="X6" s="27">
        <v>20</v>
      </c>
      <c r="Y6" s="28">
        <v>988</v>
      </c>
      <c r="Z6" s="25">
        <v>1.4830000000000001</v>
      </c>
      <c r="AA6" s="29">
        <v>25</v>
      </c>
      <c r="AB6" s="30">
        <f t="shared" si="0"/>
        <v>1</v>
      </c>
    </row>
    <row r="7" spans="1:28" ht="14.1" customHeight="1" x14ac:dyDescent="0.25">
      <c r="A7" s="31">
        <v>2</v>
      </c>
      <c r="B7" s="36">
        <v>8</v>
      </c>
      <c r="C7" s="32" t="s">
        <v>30</v>
      </c>
      <c r="D7" s="33" t="s">
        <v>31</v>
      </c>
      <c r="E7" s="34" t="s">
        <v>32</v>
      </c>
      <c r="F7" s="35">
        <v>234900</v>
      </c>
      <c r="G7" s="36">
        <v>3</v>
      </c>
      <c r="H7" s="37">
        <v>21.978200000000001</v>
      </c>
      <c r="I7" s="36">
        <v>62</v>
      </c>
      <c r="J7" s="38">
        <v>30.8354</v>
      </c>
      <c r="K7" s="36">
        <v>85</v>
      </c>
      <c r="L7" s="37">
        <v>2.3187000000000002</v>
      </c>
      <c r="M7" s="37">
        <v>1.8150999999999999</v>
      </c>
      <c r="N7" s="37">
        <v>18.1707</v>
      </c>
      <c r="O7" s="39">
        <v>337</v>
      </c>
      <c r="P7" s="36">
        <v>1</v>
      </c>
      <c r="Q7" s="40">
        <v>10929</v>
      </c>
      <c r="R7" s="36">
        <v>9</v>
      </c>
      <c r="S7" s="39">
        <v>2402</v>
      </c>
      <c r="T7" s="36">
        <v>10</v>
      </c>
      <c r="U7" s="37">
        <v>4.6150000000000002</v>
      </c>
      <c r="V7" s="36">
        <v>14</v>
      </c>
      <c r="W7" s="39">
        <v>10</v>
      </c>
      <c r="X7" s="39">
        <v>10</v>
      </c>
      <c r="Y7" s="40">
        <v>701</v>
      </c>
      <c r="Z7" s="37">
        <v>0.83360000000000001</v>
      </c>
      <c r="AA7" s="41">
        <v>89</v>
      </c>
      <c r="AB7" s="30">
        <f t="shared" si="0"/>
        <v>2</v>
      </c>
    </row>
    <row r="8" spans="1:28" ht="14.1" customHeight="1" x14ac:dyDescent="0.25">
      <c r="A8" s="31">
        <v>3</v>
      </c>
      <c r="B8" s="36">
        <v>5</v>
      </c>
      <c r="C8" s="32" t="s">
        <v>33</v>
      </c>
      <c r="D8" s="33" t="s">
        <v>34</v>
      </c>
      <c r="E8" s="34" t="s">
        <v>29</v>
      </c>
      <c r="F8" s="35">
        <v>119076.9231</v>
      </c>
      <c r="G8" s="36">
        <v>13</v>
      </c>
      <c r="H8" s="37">
        <v>46.445599999999999</v>
      </c>
      <c r="I8" s="36">
        <v>2</v>
      </c>
      <c r="J8" s="38">
        <v>66.577100000000002</v>
      </c>
      <c r="K8" s="36">
        <v>2</v>
      </c>
      <c r="L8" s="37">
        <v>28.441700000000001</v>
      </c>
      <c r="M8" s="37">
        <v>20.316700000000001</v>
      </c>
      <c r="N8" s="37">
        <v>35.618099999999998</v>
      </c>
      <c r="O8" s="39">
        <v>171.4615</v>
      </c>
      <c r="P8" s="36">
        <v>12</v>
      </c>
      <c r="Q8" s="40">
        <v>3348</v>
      </c>
      <c r="R8" s="36">
        <v>48</v>
      </c>
      <c r="S8" s="39">
        <v>1555</v>
      </c>
      <c r="T8" s="36">
        <v>24</v>
      </c>
      <c r="U8" s="37">
        <v>21.035299999999999</v>
      </c>
      <c r="V8" s="36">
        <v>1</v>
      </c>
      <c r="W8" s="39">
        <v>13</v>
      </c>
      <c r="X8" s="39">
        <v>13</v>
      </c>
      <c r="Y8" s="40">
        <v>454</v>
      </c>
      <c r="Z8" s="37">
        <v>1.5441</v>
      </c>
      <c r="AA8" s="41">
        <v>76</v>
      </c>
      <c r="AB8" s="30">
        <f t="shared" si="0"/>
        <v>3</v>
      </c>
    </row>
    <row r="9" spans="1:28" ht="14.1" customHeight="1" x14ac:dyDescent="0.25">
      <c r="A9" s="31">
        <v>4</v>
      </c>
      <c r="B9" s="36">
        <v>2</v>
      </c>
      <c r="C9" s="32" t="s">
        <v>35</v>
      </c>
      <c r="D9" s="33" t="s">
        <v>36</v>
      </c>
      <c r="E9" s="34" t="s">
        <v>29</v>
      </c>
      <c r="F9" s="35">
        <v>142400</v>
      </c>
      <c r="G9" s="36">
        <v>6</v>
      </c>
      <c r="H9" s="37">
        <v>36.936599999999999</v>
      </c>
      <c r="I9" s="36">
        <v>12</v>
      </c>
      <c r="J9" s="38">
        <v>51.131100000000004</v>
      </c>
      <c r="K9" s="36">
        <v>21</v>
      </c>
      <c r="L9" s="37">
        <v>36.991700000000002</v>
      </c>
      <c r="M9" s="37">
        <v>20.558299999999999</v>
      </c>
      <c r="N9" s="37">
        <v>16.038699999999999</v>
      </c>
      <c r="O9" s="39">
        <v>197.4</v>
      </c>
      <c r="P9" s="36">
        <v>6</v>
      </c>
      <c r="Q9" s="40">
        <v>5791</v>
      </c>
      <c r="R9" s="36">
        <v>26</v>
      </c>
      <c r="S9" s="39">
        <v>2139</v>
      </c>
      <c r="T9" s="36">
        <v>12</v>
      </c>
      <c r="U9" s="37">
        <v>7.5898000000000003</v>
      </c>
      <c r="V9" s="36">
        <v>7</v>
      </c>
      <c r="W9" s="39">
        <v>15</v>
      </c>
      <c r="X9" s="39">
        <v>15</v>
      </c>
      <c r="Y9" s="40">
        <v>978</v>
      </c>
      <c r="Z9" s="37">
        <v>1.2759</v>
      </c>
      <c r="AA9" s="41">
        <v>57</v>
      </c>
      <c r="AB9" s="30">
        <f t="shared" si="0"/>
        <v>4</v>
      </c>
    </row>
    <row r="10" spans="1:28" ht="14.1" customHeight="1" x14ac:dyDescent="0.25">
      <c r="A10" s="31">
        <v>5</v>
      </c>
      <c r="B10" s="36">
        <v>11</v>
      </c>
      <c r="C10" s="32" t="s">
        <v>37</v>
      </c>
      <c r="D10" s="33" t="s">
        <v>36</v>
      </c>
      <c r="E10" s="34" t="s">
        <v>29</v>
      </c>
      <c r="F10" s="35">
        <v>100895.8333</v>
      </c>
      <c r="G10" s="36">
        <v>18</v>
      </c>
      <c r="H10" s="37">
        <v>28.349699999999999</v>
      </c>
      <c r="I10" s="36">
        <v>30</v>
      </c>
      <c r="J10" s="38">
        <v>49.369300000000003</v>
      </c>
      <c r="K10" s="36">
        <v>26</v>
      </c>
      <c r="L10" s="37">
        <v>26.416</v>
      </c>
      <c r="M10" s="37">
        <v>19.994700000000002</v>
      </c>
      <c r="N10" s="37">
        <v>2.3199000000000001</v>
      </c>
      <c r="O10" s="39">
        <v>165.5556</v>
      </c>
      <c r="P10" s="36">
        <v>15</v>
      </c>
      <c r="Q10" s="40">
        <v>17203</v>
      </c>
      <c r="R10" s="36">
        <v>6</v>
      </c>
      <c r="S10" s="39">
        <v>4877</v>
      </c>
      <c r="T10" s="36">
        <v>6</v>
      </c>
      <c r="U10" s="37">
        <v>2.0057999999999998</v>
      </c>
      <c r="V10" s="36">
        <v>38</v>
      </c>
      <c r="W10" s="39">
        <v>51.3</v>
      </c>
      <c r="X10" s="39">
        <v>48</v>
      </c>
      <c r="Y10" s="40">
        <v>3550</v>
      </c>
      <c r="Z10" s="37">
        <v>0.75590000000000002</v>
      </c>
      <c r="AA10" s="41">
        <v>107</v>
      </c>
      <c r="AB10" s="30">
        <f t="shared" si="0"/>
        <v>5</v>
      </c>
    </row>
    <row r="11" spans="1:28" ht="14.1" customHeight="1" x14ac:dyDescent="0.25">
      <c r="A11" s="31">
        <v>6</v>
      </c>
      <c r="B11" s="36">
        <v>10</v>
      </c>
      <c r="C11" s="32" t="s">
        <v>41</v>
      </c>
      <c r="D11" s="33" t="s">
        <v>39</v>
      </c>
      <c r="E11" s="34" t="s">
        <v>40</v>
      </c>
      <c r="F11" s="35">
        <v>122550</v>
      </c>
      <c r="G11" s="36">
        <v>10</v>
      </c>
      <c r="H11" s="37">
        <v>21.760899999999999</v>
      </c>
      <c r="I11" s="36">
        <v>63</v>
      </c>
      <c r="J11" s="38">
        <v>32.133800000000001</v>
      </c>
      <c r="K11" s="36">
        <v>82</v>
      </c>
      <c r="L11" s="37">
        <v>4.2134999999999998</v>
      </c>
      <c r="M11" s="37">
        <v>2.3285999999999998</v>
      </c>
      <c r="N11" s="37">
        <v>14.437200000000001</v>
      </c>
      <c r="O11" s="39">
        <v>180.9667</v>
      </c>
      <c r="P11" s="36">
        <v>9</v>
      </c>
      <c r="Q11" s="40">
        <v>33790</v>
      </c>
      <c r="R11" s="36">
        <v>4</v>
      </c>
      <c r="S11" s="39">
        <v>7353</v>
      </c>
      <c r="T11" s="36">
        <v>3</v>
      </c>
      <c r="U11" s="37">
        <v>3.4157999999999999</v>
      </c>
      <c r="V11" s="36">
        <v>20</v>
      </c>
      <c r="W11" s="39">
        <v>60</v>
      </c>
      <c r="X11" s="39">
        <v>60</v>
      </c>
      <c r="Y11" s="40">
        <v>2010</v>
      </c>
      <c r="Z11" s="37">
        <v>0.94679999999999997</v>
      </c>
      <c r="AA11" s="41">
        <v>106</v>
      </c>
      <c r="AB11" s="30">
        <f t="shared" si="0"/>
        <v>6</v>
      </c>
    </row>
    <row r="12" spans="1:28" ht="14.1" customHeight="1" x14ac:dyDescent="0.25">
      <c r="A12" s="31">
        <v>7</v>
      </c>
      <c r="B12" s="36">
        <v>7</v>
      </c>
      <c r="C12" s="32" t="s">
        <v>42</v>
      </c>
      <c r="D12" s="33" t="s">
        <v>28</v>
      </c>
      <c r="E12" s="34" t="s">
        <v>29</v>
      </c>
      <c r="F12" s="35">
        <v>105739.13039999999</v>
      </c>
      <c r="G12" s="36">
        <v>16</v>
      </c>
      <c r="H12" s="37">
        <v>45.878100000000003</v>
      </c>
      <c r="I12" s="36">
        <v>4</v>
      </c>
      <c r="J12" s="38">
        <v>59.743400000000001</v>
      </c>
      <c r="K12" s="36">
        <v>7</v>
      </c>
      <c r="L12" s="37">
        <v>0.78910000000000002</v>
      </c>
      <c r="M12" s="37">
        <v>0.63570000000000004</v>
      </c>
      <c r="N12" s="37">
        <v>33.993600000000001</v>
      </c>
      <c r="O12" s="39">
        <v>137.69569999999999</v>
      </c>
      <c r="P12" s="36">
        <v>25</v>
      </c>
      <c r="Q12" s="40">
        <v>5301</v>
      </c>
      <c r="R12" s="36">
        <v>30</v>
      </c>
      <c r="S12" s="39">
        <v>2432</v>
      </c>
      <c r="T12" s="36">
        <v>9</v>
      </c>
      <c r="U12" s="37">
        <v>5.3719000000000001</v>
      </c>
      <c r="V12" s="36">
        <v>11</v>
      </c>
      <c r="W12" s="39">
        <v>23</v>
      </c>
      <c r="X12" s="39">
        <v>23</v>
      </c>
      <c r="Y12" s="40">
        <v>684</v>
      </c>
      <c r="Z12" s="37">
        <v>1.5526</v>
      </c>
      <c r="AA12" s="41">
        <v>86</v>
      </c>
      <c r="AB12" s="30">
        <f t="shared" si="0"/>
        <v>7</v>
      </c>
    </row>
    <row r="13" spans="1:28" ht="14.1" customHeight="1" x14ac:dyDescent="0.25">
      <c r="A13" s="31">
        <v>8</v>
      </c>
      <c r="B13" s="36">
        <v>6</v>
      </c>
      <c r="C13" s="32" t="s">
        <v>43</v>
      </c>
      <c r="D13" s="33" t="s">
        <v>36</v>
      </c>
      <c r="E13" s="34" t="s">
        <v>29</v>
      </c>
      <c r="F13" s="35">
        <v>196000</v>
      </c>
      <c r="G13" s="36">
        <v>4</v>
      </c>
      <c r="H13" s="37">
        <v>41.430199999999999</v>
      </c>
      <c r="I13" s="36">
        <v>5</v>
      </c>
      <c r="J13" s="38">
        <v>58.429099999999998</v>
      </c>
      <c r="K13" s="36">
        <v>9</v>
      </c>
      <c r="L13" s="37">
        <v>41.126399999999997</v>
      </c>
      <c r="M13" s="37">
        <v>23.942499999999999</v>
      </c>
      <c r="N13" s="37">
        <v>24.759699999999999</v>
      </c>
      <c r="O13" s="39">
        <v>276.88889999999998</v>
      </c>
      <c r="P13" s="36">
        <v>3</v>
      </c>
      <c r="Q13" s="40">
        <v>4265</v>
      </c>
      <c r="R13" s="36">
        <v>42</v>
      </c>
      <c r="S13" s="39">
        <v>1767</v>
      </c>
      <c r="T13" s="36">
        <v>19</v>
      </c>
      <c r="U13" s="37">
        <v>3.0783</v>
      </c>
      <c r="V13" s="36">
        <v>26</v>
      </c>
      <c r="W13" s="39">
        <v>9</v>
      </c>
      <c r="X13" s="39">
        <v>9</v>
      </c>
      <c r="Y13" s="40">
        <v>642</v>
      </c>
      <c r="Z13" s="37">
        <v>1.2806999999999999</v>
      </c>
      <c r="AA13" s="41">
        <v>80</v>
      </c>
      <c r="AB13" s="30">
        <f t="shared" si="0"/>
        <v>8</v>
      </c>
    </row>
    <row r="14" spans="1:28" ht="14.1" customHeight="1" x14ac:dyDescent="0.25">
      <c r="A14" s="31">
        <v>9</v>
      </c>
      <c r="B14" s="36">
        <v>15</v>
      </c>
      <c r="C14" s="32" t="s">
        <v>44</v>
      </c>
      <c r="D14" s="33" t="s">
        <v>28</v>
      </c>
      <c r="E14" s="34" t="s">
        <v>29</v>
      </c>
      <c r="F14" s="35">
        <v>88100</v>
      </c>
      <c r="G14" s="36">
        <v>22</v>
      </c>
      <c r="H14" s="37">
        <v>40.815399999999997</v>
      </c>
      <c r="I14" s="36">
        <v>6</v>
      </c>
      <c r="J14" s="38">
        <v>53.8337</v>
      </c>
      <c r="K14" s="36">
        <v>17</v>
      </c>
      <c r="L14" s="37">
        <v>130.72409999999999</v>
      </c>
      <c r="M14" s="37">
        <v>69.482799999999997</v>
      </c>
      <c r="N14" s="37">
        <v>13.111000000000001</v>
      </c>
      <c r="O14" s="39">
        <v>116.2</v>
      </c>
      <c r="P14" s="36">
        <v>39</v>
      </c>
      <c r="Q14" s="40">
        <v>4317</v>
      </c>
      <c r="R14" s="36">
        <v>41</v>
      </c>
      <c r="S14" s="39">
        <v>1762</v>
      </c>
      <c r="T14" s="36">
        <v>20</v>
      </c>
      <c r="U14" s="37">
        <v>3.0569999999999999</v>
      </c>
      <c r="V14" s="36">
        <v>28</v>
      </c>
      <c r="W14" s="39">
        <v>20</v>
      </c>
      <c r="X14" s="39">
        <v>20</v>
      </c>
      <c r="Y14" s="40">
        <v>759</v>
      </c>
      <c r="Z14" s="37">
        <v>1.2004999999999999</v>
      </c>
      <c r="AA14" s="41">
        <v>136</v>
      </c>
      <c r="AB14" s="30">
        <f t="shared" si="0"/>
        <v>9</v>
      </c>
    </row>
    <row r="15" spans="1:28" ht="13.5" x14ac:dyDescent="0.25">
      <c r="A15" s="31">
        <v>10</v>
      </c>
      <c r="B15" s="36">
        <v>21</v>
      </c>
      <c r="C15" s="32" t="s">
        <v>45</v>
      </c>
      <c r="D15" s="33" t="s">
        <v>46</v>
      </c>
      <c r="E15" s="34" t="s">
        <v>29</v>
      </c>
      <c r="F15" s="35">
        <v>74450</v>
      </c>
      <c r="G15" s="36">
        <v>36</v>
      </c>
      <c r="H15" s="37">
        <v>37.122900000000001</v>
      </c>
      <c r="I15" s="36">
        <v>11</v>
      </c>
      <c r="J15" s="38">
        <v>61.979599999999998</v>
      </c>
      <c r="K15" s="36">
        <v>4</v>
      </c>
      <c r="L15" s="37">
        <v>6.1077000000000004</v>
      </c>
      <c r="M15" s="37">
        <v>3.2427000000000001</v>
      </c>
      <c r="N15" s="37">
        <v>17.7484</v>
      </c>
      <c r="O15" s="39">
        <v>124.3</v>
      </c>
      <c r="P15" s="36">
        <v>33</v>
      </c>
      <c r="Q15" s="40">
        <v>4011</v>
      </c>
      <c r="R15" s="36">
        <v>44</v>
      </c>
      <c r="S15" s="39">
        <v>1489</v>
      </c>
      <c r="T15" s="36">
        <v>26</v>
      </c>
      <c r="U15" s="37">
        <v>1.6278999999999999</v>
      </c>
      <c r="V15" s="36">
        <v>39</v>
      </c>
      <c r="W15" s="39">
        <v>20</v>
      </c>
      <c r="X15" s="39">
        <v>20</v>
      </c>
      <c r="Y15" s="40">
        <v>744</v>
      </c>
      <c r="Z15" s="37">
        <v>1.1976</v>
      </c>
      <c r="AA15" s="41">
        <v>163</v>
      </c>
      <c r="AB15" s="30">
        <f t="shared" si="0"/>
        <v>10</v>
      </c>
    </row>
    <row r="16" spans="1:28" ht="13.5" x14ac:dyDescent="0.25">
      <c r="A16" s="31">
        <v>11</v>
      </c>
      <c r="B16" s="36">
        <v>25</v>
      </c>
      <c r="C16" s="32" t="s">
        <v>47</v>
      </c>
      <c r="D16" s="33" t="s">
        <v>48</v>
      </c>
      <c r="E16" s="34" t="s">
        <v>32</v>
      </c>
      <c r="F16" s="35">
        <v>64361.702100000002</v>
      </c>
      <c r="G16" s="36">
        <v>45</v>
      </c>
      <c r="H16" s="37">
        <v>32.3645</v>
      </c>
      <c r="I16" s="36">
        <v>21</v>
      </c>
      <c r="J16" s="38">
        <v>52.155900000000003</v>
      </c>
      <c r="K16" s="36">
        <v>19</v>
      </c>
      <c r="L16" s="37">
        <v>20.965399999999999</v>
      </c>
      <c r="M16" s="37">
        <v>13.377700000000001</v>
      </c>
      <c r="N16" s="37">
        <v>9.7634000000000007</v>
      </c>
      <c r="O16" s="39">
        <v>102.92019999999999</v>
      </c>
      <c r="P16" s="36">
        <v>47</v>
      </c>
      <c r="Q16" s="40">
        <v>9393</v>
      </c>
      <c r="R16" s="36">
        <v>12</v>
      </c>
      <c r="S16" s="39">
        <v>3040</v>
      </c>
      <c r="T16" s="36">
        <v>8</v>
      </c>
      <c r="U16" s="37">
        <v>1.1013999999999999</v>
      </c>
      <c r="V16" s="36">
        <v>42</v>
      </c>
      <c r="W16" s="39">
        <v>47.6</v>
      </c>
      <c r="X16" s="39">
        <v>47</v>
      </c>
      <c r="Y16" s="40">
        <v>890</v>
      </c>
      <c r="Z16" s="37">
        <v>1.3147</v>
      </c>
      <c r="AA16" s="41">
        <v>167</v>
      </c>
      <c r="AB16" s="30">
        <f t="shared" si="0"/>
        <v>11</v>
      </c>
    </row>
    <row r="17" spans="1:28" ht="13.5" x14ac:dyDescent="0.25">
      <c r="A17" s="31">
        <v>12</v>
      </c>
      <c r="B17" s="36">
        <v>23</v>
      </c>
      <c r="C17" s="32" t="s">
        <v>49</v>
      </c>
      <c r="D17" s="33" t="s">
        <v>50</v>
      </c>
      <c r="E17" s="34" t="s">
        <v>32</v>
      </c>
      <c r="F17" s="35">
        <v>116600</v>
      </c>
      <c r="G17" s="36">
        <v>14</v>
      </c>
      <c r="H17" s="37">
        <v>9.8397000000000006</v>
      </c>
      <c r="I17" s="36">
        <v>92</v>
      </c>
      <c r="J17" s="38">
        <v>31.459900000000001</v>
      </c>
      <c r="K17" s="36">
        <v>83</v>
      </c>
      <c r="L17" s="37">
        <v>1.5633999999999999</v>
      </c>
      <c r="M17" s="37">
        <v>0.34639999999999999</v>
      </c>
      <c r="N17" s="37">
        <v>9.7553000000000001</v>
      </c>
      <c r="O17" s="39">
        <v>109.64709999999999</v>
      </c>
      <c r="P17" s="36">
        <v>43</v>
      </c>
      <c r="Q17" s="40">
        <v>11850</v>
      </c>
      <c r="R17" s="36">
        <v>8</v>
      </c>
      <c r="S17" s="39">
        <v>1166</v>
      </c>
      <c r="T17" s="36">
        <v>32</v>
      </c>
      <c r="U17" s="37">
        <v>6.7089999999999996</v>
      </c>
      <c r="V17" s="36">
        <v>8</v>
      </c>
      <c r="W17" s="39">
        <v>34</v>
      </c>
      <c r="X17" s="39">
        <v>10</v>
      </c>
      <c r="Y17" s="40">
        <v>580</v>
      </c>
      <c r="Z17" s="37">
        <v>1.2563</v>
      </c>
      <c r="AA17" s="41">
        <v>165</v>
      </c>
      <c r="AB17" s="30">
        <f t="shared" si="0"/>
        <v>12</v>
      </c>
    </row>
    <row r="18" spans="1:28" ht="13.5" x14ac:dyDescent="0.25">
      <c r="A18" s="31">
        <v>13</v>
      </c>
      <c r="B18" s="36">
        <v>22</v>
      </c>
      <c r="C18" s="32" t="s">
        <v>51</v>
      </c>
      <c r="D18" s="33" t="s">
        <v>36</v>
      </c>
      <c r="E18" s="34" t="s">
        <v>29</v>
      </c>
      <c r="F18" s="35">
        <v>85533.333299999998</v>
      </c>
      <c r="G18" s="36">
        <v>24</v>
      </c>
      <c r="H18" s="37">
        <v>25.2056</v>
      </c>
      <c r="I18" s="36">
        <v>50</v>
      </c>
      <c r="J18" s="38">
        <v>44.046199999999999</v>
      </c>
      <c r="K18" s="36">
        <v>45</v>
      </c>
      <c r="L18" s="37">
        <v>10.5304</v>
      </c>
      <c r="M18" s="37">
        <v>5.5136000000000003</v>
      </c>
      <c r="N18" s="37">
        <v>14.069900000000001</v>
      </c>
      <c r="O18" s="39">
        <v>149.9333</v>
      </c>
      <c r="P18" s="36">
        <v>21</v>
      </c>
      <c r="Q18" s="40">
        <v>5106</v>
      </c>
      <c r="R18" s="36">
        <v>34</v>
      </c>
      <c r="S18" s="39">
        <v>1287</v>
      </c>
      <c r="T18" s="36">
        <v>27</v>
      </c>
      <c r="U18" s="37">
        <v>2.3151999999999999</v>
      </c>
      <c r="V18" s="36">
        <v>35</v>
      </c>
      <c r="W18" s="39">
        <v>15</v>
      </c>
      <c r="X18" s="39">
        <v>15</v>
      </c>
      <c r="Y18" s="40">
        <v>766</v>
      </c>
      <c r="Z18" s="37">
        <v>1.1775</v>
      </c>
      <c r="AA18" s="41">
        <v>164</v>
      </c>
      <c r="AB18" s="30">
        <f t="shared" si="0"/>
        <v>13</v>
      </c>
    </row>
    <row r="19" spans="1:28" ht="13.5" x14ac:dyDescent="0.25">
      <c r="A19" s="31">
        <v>14</v>
      </c>
      <c r="B19" s="36">
        <v>32</v>
      </c>
      <c r="C19" s="32" t="s">
        <v>52</v>
      </c>
      <c r="D19" s="33" t="s">
        <v>31</v>
      </c>
      <c r="E19" s="34" t="s">
        <v>32</v>
      </c>
      <c r="F19" s="35">
        <v>81391.304300000003</v>
      </c>
      <c r="G19" s="36">
        <v>32</v>
      </c>
      <c r="H19" s="37">
        <v>38.332700000000003</v>
      </c>
      <c r="I19" s="36">
        <v>10</v>
      </c>
      <c r="J19" s="38">
        <v>56.109499999999997</v>
      </c>
      <c r="K19" s="36">
        <v>15</v>
      </c>
      <c r="L19" s="37">
        <v>22.252800000000001</v>
      </c>
      <c r="M19" s="37">
        <v>16.169799999999999</v>
      </c>
      <c r="N19" s="37">
        <v>2.1753</v>
      </c>
      <c r="O19" s="39">
        <v>119.3913</v>
      </c>
      <c r="P19" s="36">
        <v>37</v>
      </c>
      <c r="Q19" s="40">
        <v>4894</v>
      </c>
      <c r="R19" s="36">
        <v>38</v>
      </c>
      <c r="S19" s="39">
        <v>1876</v>
      </c>
      <c r="T19" s="36">
        <v>17</v>
      </c>
      <c r="U19" s="37">
        <v>-2.1595</v>
      </c>
      <c r="V19" s="36">
        <v>85</v>
      </c>
      <c r="W19" s="39">
        <v>23</v>
      </c>
      <c r="X19" s="39">
        <v>23</v>
      </c>
      <c r="Y19" s="40">
        <v>704</v>
      </c>
      <c r="Z19" s="37">
        <v>0.60650000000000004</v>
      </c>
      <c r="AA19" s="41">
        <v>202</v>
      </c>
      <c r="AB19" s="30">
        <f t="shared" si="0"/>
        <v>14</v>
      </c>
    </row>
    <row r="20" spans="1:28" ht="13.5" x14ac:dyDescent="0.25">
      <c r="A20" s="31">
        <v>15</v>
      </c>
      <c r="B20" s="36">
        <v>27</v>
      </c>
      <c r="C20" s="32" t="s">
        <v>53</v>
      </c>
      <c r="D20" s="33" t="s">
        <v>28</v>
      </c>
      <c r="E20" s="34" t="s">
        <v>29</v>
      </c>
      <c r="F20" s="35">
        <v>83454.545499999993</v>
      </c>
      <c r="G20" s="36">
        <v>26</v>
      </c>
      <c r="H20" s="37">
        <v>12.534000000000001</v>
      </c>
      <c r="I20" s="36">
        <v>86</v>
      </c>
      <c r="J20" s="38">
        <v>21.271100000000001</v>
      </c>
      <c r="K20" s="36">
        <v>94</v>
      </c>
      <c r="L20" s="37">
        <v>1.2923</v>
      </c>
      <c r="M20" s="37">
        <v>0.17699999999999999</v>
      </c>
      <c r="N20" s="37">
        <v>15.5428</v>
      </c>
      <c r="O20" s="39">
        <v>135.91300000000001</v>
      </c>
      <c r="P20" s="36">
        <v>26</v>
      </c>
      <c r="Q20" s="40">
        <v>7348</v>
      </c>
      <c r="R20" s="36">
        <v>17</v>
      </c>
      <c r="S20" s="39">
        <v>921</v>
      </c>
      <c r="T20" s="36">
        <v>44</v>
      </c>
      <c r="U20" s="37">
        <v>3.3632</v>
      </c>
      <c r="V20" s="36">
        <v>21</v>
      </c>
      <c r="W20" s="39">
        <v>11.5</v>
      </c>
      <c r="X20" s="39">
        <v>11</v>
      </c>
      <c r="Y20" s="40">
        <v>452</v>
      </c>
      <c r="Z20" s="37">
        <v>1.3688</v>
      </c>
      <c r="AA20" s="41">
        <v>176</v>
      </c>
      <c r="AB20" s="30">
        <f t="shared" si="0"/>
        <v>15</v>
      </c>
    </row>
    <row r="21" spans="1:28" ht="13.5" x14ac:dyDescent="0.25">
      <c r="A21" s="31">
        <v>16</v>
      </c>
      <c r="B21" s="36">
        <v>14</v>
      </c>
      <c r="C21" s="32" t="s">
        <v>54</v>
      </c>
      <c r="D21" s="33" t="s">
        <v>55</v>
      </c>
      <c r="E21" s="34" t="s">
        <v>29</v>
      </c>
      <c r="F21" s="35">
        <v>134014.7059</v>
      </c>
      <c r="G21" s="36">
        <v>8</v>
      </c>
      <c r="H21" s="37">
        <v>13.5442</v>
      </c>
      <c r="I21" s="36">
        <v>84</v>
      </c>
      <c r="J21" s="38">
        <v>21.661100000000001</v>
      </c>
      <c r="K21" s="36">
        <v>93</v>
      </c>
      <c r="L21" s="37">
        <v>1.8106</v>
      </c>
      <c r="M21" s="37">
        <v>1.2426999999999999</v>
      </c>
      <c r="N21" s="37">
        <v>4.6405000000000003</v>
      </c>
      <c r="O21" s="39">
        <v>224.55879999999999</v>
      </c>
      <c r="P21" s="36">
        <v>5</v>
      </c>
      <c r="Q21" s="40">
        <v>70495</v>
      </c>
      <c r="R21" s="36">
        <v>2</v>
      </c>
      <c r="S21" s="39">
        <v>9548</v>
      </c>
      <c r="T21" s="36">
        <v>2</v>
      </c>
      <c r="U21" s="37">
        <v>2.5339</v>
      </c>
      <c r="V21" s="36">
        <v>32</v>
      </c>
      <c r="W21" s="39">
        <v>68</v>
      </c>
      <c r="X21" s="39">
        <v>68</v>
      </c>
      <c r="Y21" s="40">
        <v>1168</v>
      </c>
      <c r="Z21" s="37">
        <v>0.90439999999999998</v>
      </c>
      <c r="AA21" s="41">
        <v>131</v>
      </c>
      <c r="AB21" s="30">
        <f t="shared" si="0"/>
        <v>16</v>
      </c>
    </row>
    <row r="22" spans="1:28" ht="13.5" x14ac:dyDescent="0.25">
      <c r="A22" s="31">
        <v>17</v>
      </c>
      <c r="B22" s="36">
        <v>34</v>
      </c>
      <c r="C22" s="32" t="s">
        <v>56</v>
      </c>
      <c r="D22" s="33" t="s">
        <v>57</v>
      </c>
      <c r="E22" s="34" t="s">
        <v>32</v>
      </c>
      <c r="F22" s="35">
        <v>64370.3704</v>
      </c>
      <c r="G22" s="36">
        <v>44</v>
      </c>
      <c r="H22" s="37">
        <v>26.186199999999999</v>
      </c>
      <c r="I22" s="36">
        <v>41</v>
      </c>
      <c r="J22" s="38">
        <v>43.978999999999999</v>
      </c>
      <c r="K22" s="36">
        <v>46</v>
      </c>
      <c r="L22" s="37">
        <v>10.0174</v>
      </c>
      <c r="M22" s="37">
        <v>4.6845999999999997</v>
      </c>
      <c r="N22" s="37">
        <v>7.5439999999999996</v>
      </c>
      <c r="O22" s="39">
        <v>108.4815</v>
      </c>
      <c r="P22" s="36">
        <v>45</v>
      </c>
      <c r="Q22" s="40">
        <v>6660</v>
      </c>
      <c r="R22" s="36">
        <v>23</v>
      </c>
      <c r="S22" s="39">
        <v>1744</v>
      </c>
      <c r="T22" s="36">
        <v>21</v>
      </c>
      <c r="U22" s="37">
        <v>0.39340000000000003</v>
      </c>
      <c r="V22" s="36">
        <v>55</v>
      </c>
      <c r="W22" s="39">
        <v>27</v>
      </c>
      <c r="X22" s="39">
        <v>27</v>
      </c>
      <c r="Y22" s="40">
        <v>717</v>
      </c>
      <c r="Z22" s="37">
        <v>1.1295999999999999</v>
      </c>
      <c r="AA22" s="41">
        <v>208</v>
      </c>
      <c r="AB22" s="30">
        <f t="shared" si="0"/>
        <v>17</v>
      </c>
    </row>
    <row r="23" spans="1:28" ht="13.5" x14ac:dyDescent="0.25">
      <c r="A23" s="31">
        <v>18</v>
      </c>
      <c r="B23" s="36">
        <v>13</v>
      </c>
      <c r="C23" s="32" t="s">
        <v>58</v>
      </c>
      <c r="D23" s="33" t="s">
        <v>39</v>
      </c>
      <c r="E23" s="34" t="s">
        <v>32</v>
      </c>
      <c r="F23" s="35">
        <v>122875</v>
      </c>
      <c r="G23" s="36">
        <v>9</v>
      </c>
      <c r="H23" s="37">
        <v>31.967500000000001</v>
      </c>
      <c r="I23" s="36">
        <v>23</v>
      </c>
      <c r="J23" s="38">
        <v>41.0732</v>
      </c>
      <c r="K23" s="36">
        <v>54</v>
      </c>
      <c r="L23" s="37">
        <v>16.5106</v>
      </c>
      <c r="M23" s="37">
        <v>7.1844000000000001</v>
      </c>
      <c r="N23" s="37">
        <v>14.6111</v>
      </c>
      <c r="O23" s="39">
        <v>157.875</v>
      </c>
      <c r="P23" s="36">
        <v>17</v>
      </c>
      <c r="Q23" s="40">
        <v>3075</v>
      </c>
      <c r="R23" s="36">
        <v>55</v>
      </c>
      <c r="S23" s="39">
        <v>983</v>
      </c>
      <c r="T23" s="36">
        <v>38</v>
      </c>
      <c r="U23" s="37">
        <v>3.8776999999999999</v>
      </c>
      <c r="V23" s="36">
        <v>16</v>
      </c>
      <c r="W23" s="39">
        <v>8</v>
      </c>
      <c r="X23" s="39">
        <v>8</v>
      </c>
      <c r="Y23" s="40">
        <v>307</v>
      </c>
      <c r="Z23" s="37">
        <v>1.3257000000000001</v>
      </c>
      <c r="AA23" s="41">
        <v>120</v>
      </c>
      <c r="AB23" s="30">
        <f t="shared" si="0"/>
        <v>18</v>
      </c>
    </row>
    <row r="24" spans="1:28" ht="13.5" x14ac:dyDescent="0.25">
      <c r="A24" s="31">
        <v>19</v>
      </c>
      <c r="B24" s="36">
        <v>26</v>
      </c>
      <c r="C24" s="32" t="s">
        <v>59</v>
      </c>
      <c r="D24" s="33" t="s">
        <v>36</v>
      </c>
      <c r="E24" s="34" t="s">
        <v>29</v>
      </c>
      <c r="F24" s="35">
        <v>115642.85709999999</v>
      </c>
      <c r="G24" s="36">
        <v>15</v>
      </c>
      <c r="H24" s="37">
        <v>16.462499999999999</v>
      </c>
      <c r="I24" s="36">
        <v>81</v>
      </c>
      <c r="J24" s="38">
        <v>30.235399999999998</v>
      </c>
      <c r="K24" s="36">
        <v>86</v>
      </c>
      <c r="L24" s="37">
        <v>1.4631000000000001</v>
      </c>
      <c r="M24" s="37">
        <v>0.43380000000000002</v>
      </c>
      <c r="N24" s="37">
        <v>8.2210999999999999</v>
      </c>
      <c r="O24" s="39">
        <v>193.08439999999999</v>
      </c>
      <c r="P24" s="36">
        <v>7</v>
      </c>
      <c r="Q24" s="40">
        <v>19669</v>
      </c>
      <c r="R24" s="36">
        <v>5</v>
      </c>
      <c r="S24" s="39">
        <v>3238</v>
      </c>
      <c r="T24" s="36">
        <v>7</v>
      </c>
      <c r="U24" s="37">
        <v>4.4699999999999997E-2</v>
      </c>
      <c r="V24" s="36">
        <v>64</v>
      </c>
      <c r="W24" s="39">
        <v>30.8</v>
      </c>
      <c r="X24" s="39">
        <v>28</v>
      </c>
      <c r="Y24" s="40">
        <v>2315</v>
      </c>
      <c r="Z24" s="37">
        <v>1.2041999999999999</v>
      </c>
      <c r="AA24" s="41">
        <v>172</v>
      </c>
      <c r="AB24" s="30">
        <f t="shared" si="0"/>
        <v>19</v>
      </c>
    </row>
    <row r="25" spans="1:28" ht="13.5" x14ac:dyDescent="0.25">
      <c r="A25" s="31">
        <v>20</v>
      </c>
      <c r="B25" s="36">
        <v>3</v>
      </c>
      <c r="C25" s="32" t="s">
        <v>60</v>
      </c>
      <c r="D25" s="33" t="s">
        <v>36</v>
      </c>
      <c r="E25" s="34" t="s">
        <v>29</v>
      </c>
      <c r="F25" s="35">
        <v>157416.6667</v>
      </c>
      <c r="G25" s="36">
        <v>5</v>
      </c>
      <c r="H25" s="37">
        <v>35.8401</v>
      </c>
      <c r="I25" s="36">
        <v>13</v>
      </c>
      <c r="J25" s="38">
        <v>56.620600000000003</v>
      </c>
      <c r="K25" s="36">
        <v>13</v>
      </c>
      <c r="L25" s="37">
        <v>13.9213</v>
      </c>
      <c r="M25" s="37">
        <v>8.9251000000000005</v>
      </c>
      <c r="N25" s="37">
        <v>33.023499999999999</v>
      </c>
      <c r="O25" s="39">
        <v>229.92310000000001</v>
      </c>
      <c r="P25" s="36">
        <v>4</v>
      </c>
      <c r="Q25" s="40">
        <v>5279</v>
      </c>
      <c r="R25" s="36">
        <v>32</v>
      </c>
      <c r="S25" s="39">
        <v>1892</v>
      </c>
      <c r="T25" s="36">
        <v>16</v>
      </c>
      <c r="U25" s="37">
        <v>5.5987999999999998</v>
      </c>
      <c r="V25" s="36">
        <v>10</v>
      </c>
      <c r="W25" s="39">
        <v>13</v>
      </c>
      <c r="X25" s="39">
        <v>12</v>
      </c>
      <c r="Y25" s="40">
        <v>606</v>
      </c>
      <c r="Z25" s="37">
        <v>1.51</v>
      </c>
      <c r="AA25" s="41">
        <v>64</v>
      </c>
      <c r="AB25" s="30">
        <f t="shared" si="0"/>
        <v>20</v>
      </c>
    </row>
    <row r="26" spans="1:28" ht="13.5" x14ac:dyDescent="0.25">
      <c r="A26" s="31">
        <v>21</v>
      </c>
      <c r="B26" s="36">
        <v>19</v>
      </c>
      <c r="C26" s="32" t="s">
        <v>61</v>
      </c>
      <c r="D26" s="33" t="s">
        <v>36</v>
      </c>
      <c r="E26" s="34" t="s">
        <v>32</v>
      </c>
      <c r="F26" s="35">
        <v>90250</v>
      </c>
      <c r="G26" s="36">
        <v>21</v>
      </c>
      <c r="H26" s="37">
        <v>45.957999999999998</v>
      </c>
      <c r="I26" s="36">
        <v>3</v>
      </c>
      <c r="J26" s="38">
        <v>61.425800000000002</v>
      </c>
      <c r="K26" s="36">
        <v>5</v>
      </c>
      <c r="L26" s="37">
        <v>7.96</v>
      </c>
      <c r="M26" s="37">
        <v>4.9550000000000001</v>
      </c>
      <c r="N26" s="37">
        <v>24.8872</v>
      </c>
      <c r="O26" s="39">
        <v>120.625</v>
      </c>
      <c r="P26" s="36">
        <v>35</v>
      </c>
      <c r="Q26" s="40">
        <v>1571</v>
      </c>
      <c r="R26" s="36">
        <v>82</v>
      </c>
      <c r="S26" s="39">
        <v>722</v>
      </c>
      <c r="T26" s="36">
        <v>53</v>
      </c>
      <c r="U26" s="37">
        <v>4.9073000000000002</v>
      </c>
      <c r="V26" s="36">
        <v>13</v>
      </c>
      <c r="W26" s="39">
        <v>8</v>
      </c>
      <c r="X26" s="39">
        <v>8</v>
      </c>
      <c r="Y26" s="40">
        <v>224</v>
      </c>
      <c r="Z26" s="37">
        <v>1.3976999999999999</v>
      </c>
      <c r="AA26" s="41">
        <v>154</v>
      </c>
      <c r="AB26" s="30">
        <f t="shared" si="0"/>
        <v>21</v>
      </c>
    </row>
    <row r="27" spans="1:28" ht="13.5" x14ac:dyDescent="0.25">
      <c r="A27" s="31">
        <v>22</v>
      </c>
      <c r="B27" s="36">
        <v>18</v>
      </c>
      <c r="C27" s="32" t="s">
        <v>62</v>
      </c>
      <c r="D27" s="33" t="s">
        <v>36</v>
      </c>
      <c r="E27" s="34" t="s">
        <v>29</v>
      </c>
      <c r="F27" s="35">
        <v>92000</v>
      </c>
      <c r="G27" s="36">
        <v>20</v>
      </c>
      <c r="H27" s="37">
        <v>27.822600000000001</v>
      </c>
      <c r="I27" s="36">
        <v>35</v>
      </c>
      <c r="J27" s="38">
        <v>43.178800000000003</v>
      </c>
      <c r="K27" s="36">
        <v>51</v>
      </c>
      <c r="L27" s="37">
        <v>5.3501000000000003</v>
      </c>
      <c r="M27" s="37">
        <v>3.2951999999999999</v>
      </c>
      <c r="N27" s="37">
        <v>17.922000000000001</v>
      </c>
      <c r="O27" s="39">
        <v>142.77780000000001</v>
      </c>
      <c r="P27" s="36">
        <v>23</v>
      </c>
      <c r="Q27" s="40">
        <v>2976</v>
      </c>
      <c r="R27" s="36">
        <v>57</v>
      </c>
      <c r="S27" s="39">
        <v>828</v>
      </c>
      <c r="T27" s="36">
        <v>49</v>
      </c>
      <c r="U27" s="37">
        <v>3.7936000000000001</v>
      </c>
      <c r="V27" s="36">
        <v>17</v>
      </c>
      <c r="W27" s="39">
        <v>9</v>
      </c>
      <c r="X27" s="39">
        <v>9</v>
      </c>
      <c r="Y27" s="40">
        <v>491</v>
      </c>
      <c r="Z27" s="37">
        <v>1.0773999999999999</v>
      </c>
      <c r="AA27" s="41">
        <v>152</v>
      </c>
      <c r="AB27" s="30">
        <f t="shared" si="0"/>
        <v>22</v>
      </c>
    </row>
    <row r="28" spans="1:28" ht="13.5" x14ac:dyDescent="0.25">
      <c r="A28" s="31">
        <v>23</v>
      </c>
      <c r="B28" s="36">
        <v>43</v>
      </c>
      <c r="C28" s="32" t="s">
        <v>63</v>
      </c>
      <c r="D28" s="33" t="s">
        <v>39</v>
      </c>
      <c r="E28" s="34" t="s">
        <v>40</v>
      </c>
      <c r="F28" s="35">
        <v>100300</v>
      </c>
      <c r="G28" s="36">
        <v>19</v>
      </c>
      <c r="H28" s="37">
        <v>17.833400000000001</v>
      </c>
      <c r="I28" s="36">
        <v>75</v>
      </c>
      <c r="J28" s="38">
        <v>39.289499999999997</v>
      </c>
      <c r="K28" s="36">
        <v>66</v>
      </c>
      <c r="L28" s="37">
        <v>0.91869999999999996</v>
      </c>
      <c r="M28" s="37">
        <v>0.30709999999999998</v>
      </c>
      <c r="N28" s="37">
        <v>5.1102999999999996</v>
      </c>
      <c r="O28" s="39">
        <v>112.25</v>
      </c>
      <c r="P28" s="36">
        <v>42</v>
      </c>
      <c r="Q28" s="40">
        <v>5714</v>
      </c>
      <c r="R28" s="36">
        <v>27</v>
      </c>
      <c r="S28" s="39">
        <v>1019</v>
      </c>
      <c r="T28" s="36">
        <v>36</v>
      </c>
      <c r="U28" s="37">
        <v>0</v>
      </c>
      <c r="V28" s="36">
        <v>69</v>
      </c>
      <c r="W28" s="39">
        <v>20</v>
      </c>
      <c r="X28" s="39">
        <v>10</v>
      </c>
      <c r="Y28" s="40">
        <v>333</v>
      </c>
      <c r="Z28" s="37">
        <v>0.72619999999999996</v>
      </c>
      <c r="AA28" s="41">
        <v>232</v>
      </c>
      <c r="AB28" s="30">
        <f t="shared" si="0"/>
        <v>23</v>
      </c>
    </row>
    <row r="29" spans="1:28" ht="14.45" customHeight="1" x14ac:dyDescent="0.25">
      <c r="A29" s="31">
        <v>24</v>
      </c>
      <c r="B29" s="36">
        <v>31</v>
      </c>
      <c r="C29" s="32" t="s">
        <v>64</v>
      </c>
      <c r="D29" s="33" t="s">
        <v>39</v>
      </c>
      <c r="E29" s="34" t="s">
        <v>40</v>
      </c>
      <c r="F29" s="35">
        <v>80187.5</v>
      </c>
      <c r="G29" s="36">
        <v>33</v>
      </c>
      <c r="H29" s="37">
        <v>17.5611</v>
      </c>
      <c r="I29" s="36">
        <v>77</v>
      </c>
      <c r="J29" s="38">
        <v>32.2682</v>
      </c>
      <c r="K29" s="36">
        <v>81</v>
      </c>
      <c r="L29" s="37">
        <v>16.736699999999999</v>
      </c>
      <c r="M29" s="37">
        <v>9.0620999999999992</v>
      </c>
      <c r="N29" s="37">
        <v>12.476000000000001</v>
      </c>
      <c r="O29" s="39">
        <v>139</v>
      </c>
      <c r="P29" s="36">
        <v>24</v>
      </c>
      <c r="Q29" s="40">
        <v>7323</v>
      </c>
      <c r="R29" s="36">
        <v>18</v>
      </c>
      <c r="S29" s="39">
        <v>1286</v>
      </c>
      <c r="T29" s="36">
        <v>28</v>
      </c>
      <c r="U29" s="37">
        <v>0.69699999999999995</v>
      </c>
      <c r="V29" s="36">
        <v>49</v>
      </c>
      <c r="W29" s="39">
        <v>17</v>
      </c>
      <c r="X29" s="39">
        <v>16</v>
      </c>
      <c r="Y29" s="40">
        <v>601</v>
      </c>
      <c r="Z29" s="37">
        <v>0.81699999999999995</v>
      </c>
      <c r="AA29" s="41">
        <v>201</v>
      </c>
      <c r="AB29" s="30">
        <f t="shared" si="0"/>
        <v>24</v>
      </c>
    </row>
    <row r="30" spans="1:28" ht="13.5" x14ac:dyDescent="0.25">
      <c r="A30" s="81">
        <v>25</v>
      </c>
      <c r="B30" s="73">
        <v>48</v>
      </c>
      <c r="C30" s="80" t="s">
        <v>90</v>
      </c>
      <c r="D30" s="70" t="s">
        <v>48</v>
      </c>
      <c r="E30" s="71" t="s">
        <v>32</v>
      </c>
      <c r="F30" s="72">
        <v>56047.618999999999</v>
      </c>
      <c r="G30" s="73">
        <v>60</v>
      </c>
      <c r="H30" s="74">
        <v>19.952500000000001</v>
      </c>
      <c r="I30" s="73">
        <v>69</v>
      </c>
      <c r="J30" s="75">
        <v>33.564999999999998</v>
      </c>
      <c r="K30" s="73">
        <v>79</v>
      </c>
      <c r="L30" s="74">
        <v>1.1554</v>
      </c>
      <c r="M30" s="74">
        <v>0.50390000000000001</v>
      </c>
      <c r="N30" s="74">
        <v>10.8154</v>
      </c>
      <c r="O30" s="76">
        <v>94.285700000000006</v>
      </c>
      <c r="P30" s="73">
        <v>54</v>
      </c>
      <c r="Q30" s="77">
        <v>5899</v>
      </c>
      <c r="R30" s="73">
        <v>25</v>
      </c>
      <c r="S30" s="76">
        <v>1177</v>
      </c>
      <c r="T30" s="73">
        <v>31</v>
      </c>
      <c r="U30" s="74">
        <v>2.1919</v>
      </c>
      <c r="V30" s="73">
        <v>36</v>
      </c>
      <c r="W30" s="76">
        <v>21</v>
      </c>
      <c r="X30" s="76">
        <v>21</v>
      </c>
      <c r="Y30" s="77">
        <v>530</v>
      </c>
      <c r="Z30" s="74">
        <v>1.1037999999999999</v>
      </c>
      <c r="AA30" s="78">
        <v>244</v>
      </c>
      <c r="AB30" s="79">
        <f t="shared" si="0"/>
        <v>25</v>
      </c>
    </row>
  </sheetData>
  <mergeCells count="18">
    <mergeCell ref="C1:D3"/>
    <mergeCell ref="E1:E4"/>
    <mergeCell ref="F1:I1"/>
    <mergeCell ref="J1:K3"/>
    <mergeCell ref="Z1:Z3"/>
    <mergeCell ref="AA1:AA3"/>
    <mergeCell ref="AB1:AB3"/>
    <mergeCell ref="F2:G3"/>
    <mergeCell ref="H2:I3"/>
    <mergeCell ref="W2:W3"/>
    <mergeCell ref="X2:X3"/>
    <mergeCell ref="O1:P3"/>
    <mergeCell ref="Q1:R3"/>
    <mergeCell ref="S1:T3"/>
    <mergeCell ref="U1:V3"/>
    <mergeCell ref="W1:X1"/>
    <mergeCell ref="Y1:Y3"/>
    <mergeCell ref="N1:N3"/>
  </mergeCells>
  <pageMargins left="0.39370078740157483" right="0.39370078740157483" top="0.59055118110236227" bottom="0.59055118110236227" header="0.31496062992125984" footer="0.31496062992125984"/>
  <pageSetup paperSize="8" scale="95" orientation="landscape" r:id="rId1"/>
  <headerFooter alignWithMargins="0">
    <oddHeader>&amp;C&amp;"Arial Narrow,Normalny"PODRANKING 25 NAJLEPSZYCH ROLNICZYCH SPÓŁDZIELNI PRODUKCYJNYCH w  latach 2016 - 2018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RankS-100</vt:lpstr>
      <vt:lpstr>RankS_3</vt:lpstr>
      <vt:lpstr>RankS_3!RANKS</vt:lpstr>
      <vt:lpstr>RankS_3!Tytuły_wydruku</vt:lpstr>
      <vt:lpstr>'RankS-100'!Tytuły_wydruku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Adamski Marcin</dc:creator>
  <cp:lastModifiedBy>KZR</cp:lastModifiedBy>
  <cp:lastPrinted>2020-01-08T08:17:29Z</cp:lastPrinted>
  <dcterms:created xsi:type="dcterms:W3CDTF">2019-11-25T11:43:08Z</dcterms:created>
  <dcterms:modified xsi:type="dcterms:W3CDTF">2020-02-17T08:52:56Z</dcterms:modified>
</cp:coreProperties>
</file>